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mc:AlternateContent xmlns:mc="http://schemas.openxmlformats.org/markup-compatibility/2006">
    <mc:Choice Requires="x15">
      <x15ac:absPath xmlns:x15ac="http://schemas.microsoft.com/office/spreadsheetml/2010/11/ac" url="D:\Geschäft\Vielgestaltig\02_Aufträge\Kunden\Mike Hesse\Funnel\Excell Vorlagen\"/>
    </mc:Choice>
  </mc:AlternateContent>
  <xr:revisionPtr revIDLastSave="0" documentId="13_ncr:1_{183C09EC-5160-4A91-8BED-14F3902F21E7}" xr6:coauthVersionLast="46" xr6:coauthVersionMax="46" xr10:uidLastSave="{00000000-0000-0000-0000-000000000000}"/>
  <bookViews>
    <workbookView xWindow="-110" yWindow="-110" windowWidth="19420" windowHeight="10420" xr2:uid="{00000000-000D-0000-FFFF-FFFF00000000}"/>
  </bookViews>
  <sheets>
    <sheet name="Darlehenszeitplan" sheetId="2" r:id="rId1"/>
  </sheets>
  <definedNames>
    <definedName name="DarlehenIstGut">(Darlehenszeitplan!$E$3*Darlehenszeitplan!$E$4*Darlehenszeitplan!$E$5*Darlehenszeitplan!$E$7)&gt;0</definedName>
    <definedName name="DarlehensAnfangsDatum">Darlehenszeitplan!$E$7</definedName>
    <definedName name="DarlehensBetrag">Darlehenszeitplan!$E$3</definedName>
    <definedName name="DarlehensZeitraum">Darlehenszeitplan!$E$5</definedName>
    <definedName name="Druckbereich_FESTLEGEN">OFFSET(Darlehenszeitplan!$B$1,,,LetzteZeile,LetzteSpalte)</definedName>
    <definedName name="_xlnm.Print_Titles" localSheetId="0">Darlehenszeitplan!$11:$11</definedName>
    <definedName name="End_Saldo">ZahlungsZeitplan[ENDSALDO]</definedName>
    <definedName name="GeberName">Darlehenszeitplan!$H$9:$I$9</definedName>
    <definedName name="LetzteSpalte">MATCH(REPT("z",255),Darlehenszeitplan!$11:$11)</definedName>
    <definedName name="LetzteZeile">MATCH(9.99E+307,Darlehenszeitplan!$B:$B)</definedName>
    <definedName name="PlanmäßigeAnzahlZahlungen">Darlehenszeitplan!$I$4</definedName>
    <definedName name="PlanmäßigeZahlung">Darlehenszeitplan!$I$3</definedName>
    <definedName name="SonderZahlungen">Darlehenszeitplan!$E$9</definedName>
    <definedName name="Spaltentitel1">ZahlungsZeitplan[[#Headers],[ZHLG-NR.]]</definedName>
    <definedName name="SummeVorzeitigerZahlungen">SUM(ZahlungsZeitplan[SONDERZAHLUNG])</definedName>
    <definedName name="TatsächlicheAnzahlZahlungen">IFERROR(IF(DarlehenIstGut,IF(ZahlungenProJahr=1,1,MATCH(0.01,End_Saldo,-1)+1)),"")</definedName>
    <definedName name="ZahlungenProJahr">Darlehenszeitplan!$E$6</definedName>
    <definedName name="ZeilenTitelBereich1...E9">Darlehenszeitplan!$C$3:$D$3</definedName>
    <definedName name="ZeilenTitelBereich2...I7">Darlehenszeitplan!$G$3:$H$3</definedName>
    <definedName name="ZeilenTitelBereich3...E9">Darlehenszeitplan!$C$9</definedName>
    <definedName name="ZeilenTitelBereich4...H9">Darlehenszeitplan!$G$9</definedName>
    <definedName name="ZinsenGesamt">SUM(ZahlungsZeitplan[ZINSEN])</definedName>
    <definedName name="ZinsSatz">Darlehenszeitplan!$E$4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 r="I4" i="2" l="1"/>
  <c r="B22" i="2" s="1"/>
  <c r="B26" i="2" l="1"/>
  <c r="C26" i="2" s="1"/>
  <c r="B27" i="2"/>
  <c r="C27" i="2" s="1"/>
  <c r="B25" i="2"/>
  <c r="C25" i="2" s="1"/>
  <c r="B24" i="2"/>
  <c r="C24" i="2" s="1"/>
  <c r="C22" i="2"/>
  <c r="B23" i="2"/>
  <c r="B28" i="2"/>
  <c r="B30" i="2"/>
  <c r="B32" i="2"/>
  <c r="B34" i="2"/>
  <c r="B36" i="2"/>
  <c r="B38" i="2"/>
  <c r="B40" i="2"/>
  <c r="B29" i="2"/>
  <c r="B31" i="2"/>
  <c r="B33" i="2"/>
  <c r="B35" i="2"/>
  <c r="B37" i="2"/>
  <c r="B39" i="2"/>
  <c r="B41" i="2"/>
  <c r="B43" i="2"/>
  <c r="B42" i="2"/>
  <c r="B49" i="2"/>
  <c r="B50" i="2"/>
  <c r="B47" i="2"/>
  <c r="B48" i="2"/>
  <c r="B45" i="2"/>
  <c r="B46" i="2"/>
  <c r="B53" i="2"/>
  <c r="B54" i="2"/>
  <c r="B57" i="2"/>
  <c r="B58" i="2"/>
  <c r="B65" i="2"/>
  <c r="B66" i="2"/>
  <c r="B73" i="2"/>
  <c r="B74" i="2"/>
  <c r="B75" i="2"/>
  <c r="B77" i="2"/>
  <c r="B79" i="2"/>
  <c r="B81" i="2"/>
  <c r="B83" i="2"/>
  <c r="B85" i="2"/>
  <c r="B87" i="2"/>
  <c r="B89" i="2"/>
  <c r="B56" i="2"/>
  <c r="B63" i="2"/>
  <c r="B64" i="2"/>
  <c r="B71" i="2"/>
  <c r="B72" i="2"/>
  <c r="B61" i="2"/>
  <c r="B62" i="2"/>
  <c r="B69" i="2"/>
  <c r="B70" i="2"/>
  <c r="B76" i="2"/>
  <c r="B78" i="2"/>
  <c r="B80" i="2"/>
  <c r="B82" i="2"/>
  <c r="B84" i="2"/>
  <c r="B86" i="2"/>
  <c r="B88" i="2"/>
  <c r="B90" i="2"/>
  <c r="B92" i="2"/>
  <c r="B94" i="2"/>
  <c r="B96" i="2"/>
  <c r="B98" i="2"/>
  <c r="B100" i="2"/>
  <c r="B102" i="2"/>
  <c r="B104" i="2"/>
  <c r="B106" i="2"/>
  <c r="B108" i="2"/>
  <c r="B110" i="2"/>
  <c r="B112" i="2"/>
  <c r="B52" i="2"/>
  <c r="B60" i="2"/>
  <c r="B93" i="2"/>
  <c r="B101" i="2"/>
  <c r="B109" i="2"/>
  <c r="B113" i="2"/>
  <c r="B115" i="2"/>
  <c r="B117" i="2"/>
  <c r="B119" i="2"/>
  <c r="B121" i="2"/>
  <c r="B123" i="2"/>
  <c r="B125" i="2"/>
  <c r="B127" i="2"/>
  <c r="B129" i="2"/>
  <c r="B131" i="2"/>
  <c r="B67" i="2"/>
  <c r="B91" i="2"/>
  <c r="B99" i="2"/>
  <c r="B107" i="2"/>
  <c r="B59" i="2"/>
  <c r="B97" i="2"/>
  <c r="B105" i="2"/>
  <c r="B114" i="2"/>
  <c r="B116" i="2"/>
  <c r="B118" i="2"/>
  <c r="B120" i="2"/>
  <c r="B122" i="2"/>
  <c r="B124" i="2"/>
  <c r="B126" i="2"/>
  <c r="B128" i="2"/>
  <c r="B130" i="2"/>
  <c r="B132" i="2"/>
  <c r="B134" i="2"/>
  <c r="B136" i="2"/>
  <c r="B138" i="2"/>
  <c r="B140" i="2"/>
  <c r="B142" i="2"/>
  <c r="B144" i="2"/>
  <c r="B146" i="2"/>
  <c r="B148" i="2"/>
  <c r="B150" i="2"/>
  <c r="B152" i="2"/>
  <c r="B154" i="2"/>
  <c r="B44" i="2"/>
  <c r="B68" i="2"/>
  <c r="B111" i="2"/>
  <c r="B141" i="2"/>
  <c r="B149" i="2"/>
  <c r="B51" i="2"/>
  <c r="B103" i="2"/>
  <c r="B135" i="2"/>
  <c r="B139" i="2"/>
  <c r="B147" i="2"/>
  <c r="B155" i="2"/>
  <c r="B157" i="2"/>
  <c r="B159" i="2"/>
  <c r="B161" i="2"/>
  <c r="B163" i="2"/>
  <c r="B165" i="2"/>
  <c r="B167" i="2"/>
  <c r="B169" i="2"/>
  <c r="B171" i="2"/>
  <c r="B173" i="2"/>
  <c r="B175" i="2"/>
  <c r="B177" i="2"/>
  <c r="B179" i="2"/>
  <c r="B55" i="2"/>
  <c r="B95" i="2"/>
  <c r="B145" i="2"/>
  <c r="B153" i="2"/>
  <c r="B133" i="2"/>
  <c r="B156" i="2"/>
  <c r="B164" i="2"/>
  <c r="B172" i="2"/>
  <c r="B182" i="2"/>
  <c r="B186" i="2"/>
  <c r="B190" i="2"/>
  <c r="B194" i="2"/>
  <c r="B198" i="2"/>
  <c r="B199" i="2"/>
  <c r="B206" i="2"/>
  <c r="B207" i="2"/>
  <c r="B214" i="2"/>
  <c r="B215" i="2"/>
  <c r="B222" i="2"/>
  <c r="B223" i="2"/>
  <c r="B224" i="2"/>
  <c r="B226" i="2"/>
  <c r="B228" i="2"/>
  <c r="B230" i="2"/>
  <c r="B232" i="2"/>
  <c r="B234" i="2"/>
  <c r="B236" i="2"/>
  <c r="B238" i="2"/>
  <c r="B240" i="2"/>
  <c r="B242" i="2"/>
  <c r="B137" i="2"/>
  <c r="B158" i="2"/>
  <c r="B166" i="2"/>
  <c r="B174" i="2"/>
  <c r="B183" i="2"/>
  <c r="B187" i="2"/>
  <c r="B191" i="2"/>
  <c r="B195" i="2"/>
  <c r="B197" i="2"/>
  <c r="B204" i="2"/>
  <c r="B205" i="2"/>
  <c r="B212" i="2"/>
  <c r="B213" i="2"/>
  <c r="B220" i="2"/>
  <c r="B221" i="2"/>
  <c r="B151" i="2"/>
  <c r="B160" i="2"/>
  <c r="B168" i="2"/>
  <c r="B176" i="2"/>
  <c r="B180" i="2"/>
  <c r="B184" i="2"/>
  <c r="B188" i="2"/>
  <c r="B192" i="2"/>
  <c r="B196" i="2"/>
  <c r="B202" i="2"/>
  <c r="B203" i="2"/>
  <c r="B210" i="2"/>
  <c r="B211" i="2"/>
  <c r="B218" i="2"/>
  <c r="B219" i="2"/>
  <c r="B225" i="2"/>
  <c r="B227" i="2"/>
  <c r="B229" i="2"/>
  <c r="B231" i="2"/>
  <c r="B233" i="2"/>
  <c r="B235" i="2"/>
  <c r="B237" i="2"/>
  <c r="B239" i="2"/>
  <c r="B241" i="2"/>
  <c r="B243" i="2"/>
  <c r="B245" i="2"/>
  <c r="B247" i="2"/>
  <c r="B249" i="2"/>
  <c r="B251" i="2"/>
  <c r="B253" i="2"/>
  <c r="B255" i="2"/>
  <c r="B257" i="2"/>
  <c r="B259" i="2"/>
  <c r="B261" i="2"/>
  <c r="B263" i="2"/>
  <c r="B265" i="2"/>
  <c r="B267" i="2"/>
  <c r="B162" i="2"/>
  <c r="B193" i="2"/>
  <c r="B209" i="2"/>
  <c r="B252" i="2"/>
  <c r="B260" i="2"/>
  <c r="B269" i="2"/>
  <c r="B271" i="2"/>
  <c r="B273" i="2"/>
  <c r="B275" i="2"/>
  <c r="B277" i="2"/>
  <c r="B279" i="2"/>
  <c r="B281" i="2"/>
  <c r="B283" i="2"/>
  <c r="B285" i="2"/>
  <c r="B287" i="2"/>
  <c r="B289" i="2"/>
  <c r="B291" i="2"/>
  <c r="B293" i="2"/>
  <c r="B295" i="2"/>
  <c r="B297" i="2"/>
  <c r="B299" i="2"/>
  <c r="B301" i="2"/>
  <c r="B303" i="2"/>
  <c r="B305" i="2"/>
  <c r="B307" i="2"/>
  <c r="B309" i="2"/>
  <c r="B311" i="2"/>
  <c r="B313" i="2"/>
  <c r="B315" i="2"/>
  <c r="B317" i="2"/>
  <c r="B319" i="2"/>
  <c r="B321" i="2"/>
  <c r="B323" i="2"/>
  <c r="B325" i="2"/>
  <c r="B327" i="2"/>
  <c r="B329" i="2"/>
  <c r="B331" i="2"/>
  <c r="B333" i="2"/>
  <c r="B335" i="2"/>
  <c r="B337" i="2"/>
  <c r="B339" i="2"/>
  <c r="B341" i="2"/>
  <c r="B343" i="2"/>
  <c r="B345" i="2"/>
  <c r="B347" i="2"/>
  <c r="B349" i="2"/>
  <c r="B170" i="2"/>
  <c r="B181" i="2"/>
  <c r="B201" i="2"/>
  <c r="B216" i="2"/>
  <c r="B246" i="2"/>
  <c r="B250" i="2"/>
  <c r="B258" i="2"/>
  <c r="B266" i="2"/>
  <c r="B143" i="2"/>
  <c r="B178" i="2"/>
  <c r="B185" i="2"/>
  <c r="B208" i="2"/>
  <c r="B256" i="2"/>
  <c r="B264" i="2"/>
  <c r="B268" i="2"/>
  <c r="B270" i="2"/>
  <c r="B272" i="2"/>
  <c r="B274" i="2"/>
  <c r="B276" i="2"/>
  <c r="B278" i="2"/>
  <c r="B280" i="2"/>
  <c r="B282" i="2"/>
  <c r="B284" i="2"/>
  <c r="B286" i="2"/>
  <c r="B288" i="2"/>
  <c r="B290" i="2"/>
  <c r="B292" i="2"/>
  <c r="B294" i="2"/>
  <c r="B296" i="2"/>
  <c r="B298" i="2"/>
  <c r="B300" i="2"/>
  <c r="B302" i="2"/>
  <c r="B304" i="2"/>
  <c r="B306" i="2"/>
  <c r="B308" i="2"/>
  <c r="B310" i="2"/>
  <c r="B312" i="2"/>
  <c r="B314" i="2"/>
  <c r="B316" i="2"/>
  <c r="B318" i="2"/>
  <c r="B320" i="2"/>
  <c r="B322" i="2"/>
  <c r="B324" i="2"/>
  <c r="B326" i="2"/>
  <c r="B328" i="2"/>
  <c r="B330" i="2"/>
  <c r="B332" i="2"/>
  <c r="B334" i="2"/>
  <c r="B336" i="2"/>
  <c r="B338" i="2"/>
  <c r="B340" i="2"/>
  <c r="B342" i="2"/>
  <c r="B344" i="2"/>
  <c r="B346" i="2"/>
  <c r="B348" i="2"/>
  <c r="B350" i="2"/>
  <c r="B352" i="2"/>
  <c r="B354" i="2"/>
  <c r="B356" i="2"/>
  <c r="B358" i="2"/>
  <c r="B360" i="2"/>
  <c r="B362" i="2"/>
  <c r="B364" i="2"/>
  <c r="B366" i="2"/>
  <c r="B368" i="2"/>
  <c r="B262" i="2"/>
  <c r="B351" i="2"/>
  <c r="B355" i="2"/>
  <c r="B359" i="2"/>
  <c r="B363" i="2"/>
  <c r="B367" i="2"/>
  <c r="B370" i="2"/>
  <c r="B371" i="2"/>
  <c r="B254" i="2"/>
  <c r="B189" i="2"/>
  <c r="B200" i="2"/>
  <c r="B217" i="2"/>
  <c r="B244" i="2"/>
  <c r="B353" i="2"/>
  <c r="B357" i="2"/>
  <c r="B361" i="2"/>
  <c r="B365" i="2"/>
  <c r="B369" i="2"/>
  <c r="B248" i="2"/>
  <c r="B20" i="2"/>
  <c r="B19" i="2"/>
  <c r="B12" i="2"/>
  <c r="I3" i="2"/>
  <c r="E22" i="2" s="1"/>
  <c r="B18" i="2"/>
  <c r="B17" i="2"/>
  <c r="B16" i="2"/>
  <c r="B15" i="2"/>
  <c r="B14" i="2"/>
  <c r="B21" i="2"/>
  <c r="B13" i="2"/>
  <c r="E27" i="2" l="1"/>
  <c r="E26" i="2"/>
  <c r="E25" i="2"/>
  <c r="E24" i="2"/>
  <c r="E23" i="2"/>
  <c r="C23" i="2"/>
  <c r="C244" i="2"/>
  <c r="E244" i="2"/>
  <c r="C262" i="2"/>
  <c r="E262" i="2"/>
  <c r="E346" i="2"/>
  <c r="C346" i="2"/>
  <c r="E322" i="2"/>
  <c r="C322" i="2"/>
  <c r="E298" i="2"/>
  <c r="C298" i="2"/>
  <c r="E274" i="2"/>
  <c r="C274" i="2"/>
  <c r="C250" i="2"/>
  <c r="E250" i="2"/>
  <c r="C337" i="2"/>
  <c r="E337" i="2"/>
  <c r="C313" i="2"/>
  <c r="E313" i="2"/>
  <c r="C289" i="2"/>
  <c r="E289" i="2"/>
  <c r="C252" i="2"/>
  <c r="E252" i="2"/>
  <c r="C251" i="2"/>
  <c r="E251" i="2"/>
  <c r="E227" i="2"/>
  <c r="C227" i="2"/>
  <c r="C180" i="2"/>
  <c r="E180" i="2"/>
  <c r="E195" i="2"/>
  <c r="C195" i="2"/>
  <c r="C234" i="2"/>
  <c r="E234" i="2"/>
  <c r="C199" i="2"/>
  <c r="E199" i="2"/>
  <c r="C156" i="2"/>
  <c r="E156" i="2"/>
  <c r="E167" i="2"/>
  <c r="C167" i="2"/>
  <c r="C149" i="2"/>
  <c r="E149" i="2"/>
  <c r="C140" i="2"/>
  <c r="E140" i="2"/>
  <c r="E124" i="2"/>
  <c r="C124" i="2"/>
  <c r="E116" i="2"/>
  <c r="C116" i="2"/>
  <c r="E67" i="2"/>
  <c r="C67" i="2"/>
  <c r="C125" i="2"/>
  <c r="E125" i="2"/>
  <c r="C101" i="2"/>
  <c r="E101" i="2"/>
  <c r="E112" i="2"/>
  <c r="C112" i="2"/>
  <c r="E104" i="2"/>
  <c r="C104" i="2"/>
  <c r="E96" i="2"/>
  <c r="C96" i="2"/>
  <c r="E88" i="2"/>
  <c r="C88" i="2"/>
  <c r="E80" i="2"/>
  <c r="C80" i="2"/>
  <c r="E69" i="2"/>
  <c r="C69" i="2"/>
  <c r="E71" i="2"/>
  <c r="C71" i="2"/>
  <c r="C89" i="2"/>
  <c r="E89" i="2"/>
  <c r="C81" i="2"/>
  <c r="E81" i="2"/>
  <c r="C74" i="2"/>
  <c r="E74" i="2"/>
  <c r="C58" i="2"/>
  <c r="E58" i="2"/>
  <c r="C46" i="2"/>
  <c r="E46" i="2"/>
  <c r="C50" i="2"/>
  <c r="E50" i="2"/>
  <c r="E41" i="2"/>
  <c r="C41" i="2"/>
  <c r="E33" i="2"/>
  <c r="C33" i="2"/>
  <c r="C36" i="2"/>
  <c r="E36" i="2"/>
  <c r="C28" i="2"/>
  <c r="E28" i="2"/>
  <c r="C361" i="2"/>
  <c r="E361" i="2"/>
  <c r="C217" i="2"/>
  <c r="E217" i="2"/>
  <c r="C371" i="2"/>
  <c r="E371" i="2"/>
  <c r="C359" i="2"/>
  <c r="E359" i="2"/>
  <c r="E368" i="2"/>
  <c r="C368" i="2"/>
  <c r="E360" i="2"/>
  <c r="C360" i="2"/>
  <c r="E352" i="2"/>
  <c r="C352" i="2"/>
  <c r="E344" i="2"/>
  <c r="C344" i="2"/>
  <c r="E336" i="2"/>
  <c r="C336" i="2"/>
  <c r="E328" i="2"/>
  <c r="C328" i="2"/>
  <c r="E320" i="2"/>
  <c r="C320" i="2"/>
  <c r="E312" i="2"/>
  <c r="C312" i="2"/>
  <c r="E304" i="2"/>
  <c r="C304" i="2"/>
  <c r="E296" i="2"/>
  <c r="C296" i="2"/>
  <c r="E288" i="2"/>
  <c r="C288" i="2"/>
  <c r="E280" i="2"/>
  <c r="C280" i="2"/>
  <c r="E272" i="2"/>
  <c r="C272" i="2"/>
  <c r="E256" i="2"/>
  <c r="C256" i="2"/>
  <c r="C143" i="2"/>
  <c r="E143" i="2"/>
  <c r="C246" i="2"/>
  <c r="E246" i="2"/>
  <c r="C170" i="2"/>
  <c r="E170" i="2"/>
  <c r="C343" i="2"/>
  <c r="E343" i="2"/>
  <c r="C335" i="2"/>
  <c r="E335" i="2"/>
  <c r="C327" i="2"/>
  <c r="E327" i="2"/>
  <c r="C319" i="2"/>
  <c r="E319" i="2"/>
  <c r="C311" i="2"/>
  <c r="E311" i="2"/>
  <c r="C303" i="2"/>
  <c r="E303" i="2"/>
  <c r="C295" i="2"/>
  <c r="E295" i="2"/>
  <c r="C287" i="2"/>
  <c r="E287" i="2"/>
  <c r="C279" i="2"/>
  <c r="E279" i="2"/>
  <c r="C271" i="2"/>
  <c r="E271" i="2"/>
  <c r="C209" i="2"/>
  <c r="E209" i="2"/>
  <c r="E265" i="2"/>
  <c r="C265" i="2"/>
  <c r="E257" i="2"/>
  <c r="C257" i="2"/>
  <c r="E249" i="2"/>
  <c r="C249" i="2"/>
  <c r="E241" i="2"/>
  <c r="C241" i="2"/>
  <c r="E233" i="2"/>
  <c r="C233" i="2"/>
  <c r="E225" i="2"/>
  <c r="C225" i="2"/>
  <c r="E210" i="2"/>
  <c r="C210" i="2"/>
  <c r="C192" i="2"/>
  <c r="E192" i="2"/>
  <c r="C176" i="2"/>
  <c r="E176" i="2"/>
  <c r="C221" i="2"/>
  <c r="E221" i="2"/>
  <c r="C205" i="2"/>
  <c r="E205" i="2"/>
  <c r="E191" i="2"/>
  <c r="C191" i="2"/>
  <c r="C166" i="2"/>
  <c r="E166" i="2"/>
  <c r="C240" i="2"/>
  <c r="E240" i="2"/>
  <c r="C232" i="2"/>
  <c r="E232" i="2"/>
  <c r="C224" i="2"/>
  <c r="E224" i="2"/>
  <c r="E214" i="2"/>
  <c r="C214" i="2"/>
  <c r="E198" i="2"/>
  <c r="C198" i="2"/>
  <c r="C182" i="2"/>
  <c r="E182" i="2"/>
  <c r="C133" i="2"/>
  <c r="E133" i="2"/>
  <c r="E55" i="2"/>
  <c r="C55" i="2"/>
  <c r="E173" i="2"/>
  <c r="C173" i="2"/>
  <c r="E165" i="2"/>
  <c r="C165" i="2"/>
  <c r="E157" i="2"/>
  <c r="C157" i="2"/>
  <c r="C135" i="2"/>
  <c r="E135" i="2"/>
  <c r="C141" i="2"/>
  <c r="E141" i="2"/>
  <c r="E154" i="2"/>
  <c r="C154" i="2"/>
  <c r="E146" i="2"/>
  <c r="C146" i="2"/>
  <c r="E138" i="2"/>
  <c r="C138" i="2"/>
  <c r="E130" i="2"/>
  <c r="C130" i="2"/>
  <c r="E122" i="2"/>
  <c r="C122" i="2"/>
  <c r="E114" i="2"/>
  <c r="C114" i="2"/>
  <c r="C107" i="2"/>
  <c r="E107" i="2"/>
  <c r="C131" i="2"/>
  <c r="E131" i="2"/>
  <c r="C123" i="2"/>
  <c r="E123" i="2"/>
  <c r="C115" i="2"/>
  <c r="E115" i="2"/>
  <c r="C93" i="2"/>
  <c r="E93" i="2"/>
  <c r="C110" i="2"/>
  <c r="E110" i="2"/>
  <c r="C102" i="2"/>
  <c r="E102" i="2"/>
  <c r="C94" i="2"/>
  <c r="E94" i="2"/>
  <c r="E86" i="2"/>
  <c r="C86" i="2"/>
  <c r="E78" i="2"/>
  <c r="C78" i="2"/>
  <c r="C62" i="2"/>
  <c r="E62" i="2"/>
  <c r="C64" i="2"/>
  <c r="E64" i="2"/>
  <c r="C87" i="2"/>
  <c r="E87" i="2"/>
  <c r="C79" i="2"/>
  <c r="E79" i="2"/>
  <c r="E73" i="2"/>
  <c r="C73" i="2"/>
  <c r="E57" i="2"/>
  <c r="C57" i="2"/>
  <c r="E45" i="2"/>
  <c r="C45" i="2"/>
  <c r="E49" i="2"/>
  <c r="C49" i="2"/>
  <c r="E39" i="2"/>
  <c r="C39" i="2"/>
  <c r="E31" i="2"/>
  <c r="C31" i="2"/>
  <c r="C34" i="2"/>
  <c r="E34" i="2"/>
  <c r="C365" i="2"/>
  <c r="E365" i="2"/>
  <c r="C363" i="2"/>
  <c r="E363" i="2"/>
  <c r="E362" i="2"/>
  <c r="C362" i="2"/>
  <c r="E338" i="2"/>
  <c r="C338" i="2"/>
  <c r="E306" i="2"/>
  <c r="C306" i="2"/>
  <c r="E282" i="2"/>
  <c r="C282" i="2"/>
  <c r="C178" i="2"/>
  <c r="E178" i="2"/>
  <c r="C345" i="2"/>
  <c r="E345" i="2"/>
  <c r="C321" i="2"/>
  <c r="E321" i="2"/>
  <c r="C297" i="2"/>
  <c r="E297" i="2"/>
  <c r="C273" i="2"/>
  <c r="E273" i="2"/>
  <c r="C259" i="2"/>
  <c r="E259" i="2"/>
  <c r="E235" i="2"/>
  <c r="C235" i="2"/>
  <c r="C196" i="2"/>
  <c r="E196" i="2"/>
  <c r="E212" i="2"/>
  <c r="C212" i="2"/>
  <c r="C242" i="2"/>
  <c r="E242" i="2"/>
  <c r="C215" i="2"/>
  <c r="E215" i="2"/>
  <c r="C95" i="2"/>
  <c r="E95" i="2"/>
  <c r="E159" i="2"/>
  <c r="C159" i="2"/>
  <c r="C44" i="2"/>
  <c r="E44" i="2"/>
  <c r="E59" i="2"/>
  <c r="C59" i="2"/>
  <c r="C248" i="2"/>
  <c r="E248" i="2"/>
  <c r="C357" i="2"/>
  <c r="E357" i="2"/>
  <c r="E200" i="2"/>
  <c r="C200" i="2"/>
  <c r="E370" i="2"/>
  <c r="C370" i="2"/>
  <c r="C355" i="2"/>
  <c r="E355" i="2"/>
  <c r="E366" i="2"/>
  <c r="C366" i="2"/>
  <c r="E358" i="2"/>
  <c r="C358" i="2"/>
  <c r="E350" i="2"/>
  <c r="C350" i="2"/>
  <c r="E342" i="2"/>
  <c r="C342" i="2"/>
  <c r="E334" i="2"/>
  <c r="C334" i="2"/>
  <c r="E326" i="2"/>
  <c r="C326" i="2"/>
  <c r="E318" i="2"/>
  <c r="C318" i="2"/>
  <c r="E310" i="2"/>
  <c r="C310" i="2"/>
  <c r="E302" i="2"/>
  <c r="C302" i="2"/>
  <c r="E294" i="2"/>
  <c r="C294" i="2"/>
  <c r="E286" i="2"/>
  <c r="C286" i="2"/>
  <c r="E278" i="2"/>
  <c r="C278" i="2"/>
  <c r="E270" i="2"/>
  <c r="C270" i="2"/>
  <c r="E208" i="2"/>
  <c r="C208" i="2"/>
  <c r="C266" i="2"/>
  <c r="E266" i="2"/>
  <c r="E216" i="2"/>
  <c r="C216" i="2"/>
  <c r="C349" i="2"/>
  <c r="E349" i="2"/>
  <c r="C341" i="2"/>
  <c r="E341" i="2"/>
  <c r="C333" i="2"/>
  <c r="E333" i="2"/>
  <c r="C325" i="2"/>
  <c r="E325" i="2"/>
  <c r="C317" i="2"/>
  <c r="E317" i="2"/>
  <c r="C309" i="2"/>
  <c r="E309" i="2"/>
  <c r="C301" i="2"/>
  <c r="E301" i="2"/>
  <c r="C293" i="2"/>
  <c r="E293" i="2"/>
  <c r="C285" i="2"/>
  <c r="E285" i="2"/>
  <c r="C277" i="2"/>
  <c r="E277" i="2"/>
  <c r="C269" i="2"/>
  <c r="E269" i="2"/>
  <c r="E193" i="2"/>
  <c r="C193" i="2"/>
  <c r="E263" i="2"/>
  <c r="C263" i="2"/>
  <c r="E255" i="2"/>
  <c r="C255" i="2"/>
  <c r="E247" i="2"/>
  <c r="C247" i="2"/>
  <c r="E239" i="2"/>
  <c r="C239" i="2"/>
  <c r="E231" i="2"/>
  <c r="C231" i="2"/>
  <c r="C219" i="2"/>
  <c r="E219" i="2"/>
  <c r="C203" i="2"/>
  <c r="E203" i="2"/>
  <c r="C188" i="2"/>
  <c r="E188" i="2"/>
  <c r="C168" i="2"/>
  <c r="E168" i="2"/>
  <c r="E220" i="2"/>
  <c r="C220" i="2"/>
  <c r="E204" i="2"/>
  <c r="C204" i="2"/>
  <c r="E187" i="2"/>
  <c r="C187" i="2"/>
  <c r="C158" i="2"/>
  <c r="E158" i="2"/>
  <c r="C238" i="2"/>
  <c r="E238" i="2"/>
  <c r="C230" i="2"/>
  <c r="E230" i="2"/>
  <c r="C223" i="2"/>
  <c r="E223" i="2"/>
  <c r="C207" i="2"/>
  <c r="E207" i="2"/>
  <c r="C194" i="2"/>
  <c r="E194" i="2"/>
  <c r="C172" i="2"/>
  <c r="E172" i="2"/>
  <c r="E153" i="2"/>
  <c r="C153" i="2"/>
  <c r="E179" i="2"/>
  <c r="C179" i="2"/>
  <c r="E171" i="2"/>
  <c r="C171" i="2"/>
  <c r="E163" i="2"/>
  <c r="C163" i="2"/>
  <c r="E155" i="2"/>
  <c r="C155" i="2"/>
  <c r="C103" i="2"/>
  <c r="E103" i="2"/>
  <c r="C111" i="2"/>
  <c r="E111" i="2"/>
  <c r="E152" i="2"/>
  <c r="C152" i="2"/>
  <c r="E144" i="2"/>
  <c r="C144" i="2"/>
  <c r="E136" i="2"/>
  <c r="C136" i="2"/>
  <c r="E128" i="2"/>
  <c r="C128" i="2"/>
  <c r="E120" i="2"/>
  <c r="C120" i="2"/>
  <c r="E105" i="2"/>
  <c r="C105" i="2"/>
  <c r="C99" i="2"/>
  <c r="E99" i="2"/>
  <c r="C129" i="2"/>
  <c r="E129" i="2"/>
  <c r="C121" i="2"/>
  <c r="E121" i="2"/>
  <c r="C113" i="2"/>
  <c r="E113" i="2"/>
  <c r="C60" i="2"/>
  <c r="E60" i="2"/>
  <c r="C108" i="2"/>
  <c r="E108" i="2"/>
  <c r="C100" i="2"/>
  <c r="E100" i="2"/>
  <c r="C92" i="2"/>
  <c r="E92" i="2"/>
  <c r="E84" i="2"/>
  <c r="C84" i="2"/>
  <c r="E76" i="2"/>
  <c r="C76" i="2"/>
  <c r="E61" i="2"/>
  <c r="C61" i="2"/>
  <c r="E63" i="2"/>
  <c r="C63" i="2"/>
  <c r="C85" i="2"/>
  <c r="E85" i="2"/>
  <c r="C77" i="2"/>
  <c r="E77" i="2"/>
  <c r="C66" i="2"/>
  <c r="E66" i="2"/>
  <c r="C54" i="2"/>
  <c r="E54" i="2"/>
  <c r="C48" i="2"/>
  <c r="E48" i="2"/>
  <c r="C42" i="2"/>
  <c r="E42" i="2"/>
  <c r="E37" i="2"/>
  <c r="C37" i="2"/>
  <c r="E29" i="2"/>
  <c r="C29" i="2"/>
  <c r="C40" i="2"/>
  <c r="E40" i="2"/>
  <c r="C32" i="2"/>
  <c r="E32" i="2"/>
  <c r="C254" i="2"/>
  <c r="E254" i="2"/>
  <c r="E354" i="2"/>
  <c r="C354" i="2"/>
  <c r="E330" i="2"/>
  <c r="C330" i="2"/>
  <c r="E314" i="2"/>
  <c r="C314" i="2"/>
  <c r="E290" i="2"/>
  <c r="C290" i="2"/>
  <c r="E264" i="2"/>
  <c r="C264" i="2"/>
  <c r="E181" i="2"/>
  <c r="C181" i="2"/>
  <c r="C329" i="2"/>
  <c r="E329" i="2"/>
  <c r="C305" i="2"/>
  <c r="E305" i="2"/>
  <c r="C281" i="2"/>
  <c r="E281" i="2"/>
  <c r="C267" i="2"/>
  <c r="E267" i="2"/>
  <c r="E243" i="2"/>
  <c r="C243" i="2"/>
  <c r="C211" i="2"/>
  <c r="E211" i="2"/>
  <c r="C151" i="2"/>
  <c r="E151" i="2"/>
  <c r="C174" i="2"/>
  <c r="E174" i="2"/>
  <c r="C226" i="2"/>
  <c r="E226" i="2"/>
  <c r="C186" i="2"/>
  <c r="E186" i="2"/>
  <c r="E175" i="2"/>
  <c r="C175" i="2"/>
  <c r="C139" i="2"/>
  <c r="E139" i="2"/>
  <c r="C148" i="2"/>
  <c r="E148" i="2"/>
  <c r="E132" i="2"/>
  <c r="C132" i="2"/>
  <c r="C117" i="2"/>
  <c r="E117" i="2"/>
  <c r="C369" i="2"/>
  <c r="E369" i="2"/>
  <c r="C353" i="2"/>
  <c r="E353" i="2"/>
  <c r="E189" i="2"/>
  <c r="C189" i="2"/>
  <c r="C367" i="2"/>
  <c r="E367" i="2"/>
  <c r="C351" i="2"/>
  <c r="E351" i="2"/>
  <c r="E364" i="2"/>
  <c r="C364" i="2"/>
  <c r="E356" i="2"/>
  <c r="C356" i="2"/>
  <c r="E348" i="2"/>
  <c r="C348" i="2"/>
  <c r="E340" i="2"/>
  <c r="C340" i="2"/>
  <c r="E332" i="2"/>
  <c r="C332" i="2"/>
  <c r="E324" i="2"/>
  <c r="C324" i="2"/>
  <c r="E316" i="2"/>
  <c r="C316" i="2"/>
  <c r="E308" i="2"/>
  <c r="C308" i="2"/>
  <c r="E300" i="2"/>
  <c r="C300" i="2"/>
  <c r="E292" i="2"/>
  <c r="C292" i="2"/>
  <c r="E284" i="2"/>
  <c r="C284" i="2"/>
  <c r="E276" i="2"/>
  <c r="C276" i="2"/>
  <c r="E268" i="2"/>
  <c r="C268" i="2"/>
  <c r="E185" i="2"/>
  <c r="C185" i="2"/>
  <c r="C258" i="2"/>
  <c r="E258" i="2"/>
  <c r="C201" i="2"/>
  <c r="E201" i="2"/>
  <c r="C347" i="2"/>
  <c r="E347" i="2"/>
  <c r="C339" i="2"/>
  <c r="E339" i="2"/>
  <c r="C331" i="2"/>
  <c r="E331" i="2"/>
  <c r="C323" i="2"/>
  <c r="E323" i="2"/>
  <c r="C315" i="2"/>
  <c r="E315" i="2"/>
  <c r="C307" i="2"/>
  <c r="E307" i="2"/>
  <c r="C299" i="2"/>
  <c r="E299" i="2"/>
  <c r="C291" i="2"/>
  <c r="E291" i="2"/>
  <c r="C283" i="2"/>
  <c r="E283" i="2"/>
  <c r="C275" i="2"/>
  <c r="E275" i="2"/>
  <c r="C260" i="2"/>
  <c r="E260" i="2"/>
  <c r="C162" i="2"/>
  <c r="E162" i="2"/>
  <c r="C261" i="2"/>
  <c r="E261" i="2"/>
  <c r="C253" i="2"/>
  <c r="E253" i="2"/>
  <c r="E245" i="2"/>
  <c r="C245" i="2"/>
  <c r="E237" i="2"/>
  <c r="C237" i="2"/>
  <c r="E229" i="2"/>
  <c r="C229" i="2"/>
  <c r="E218" i="2"/>
  <c r="C218" i="2"/>
  <c r="E202" i="2"/>
  <c r="C202" i="2"/>
  <c r="C184" i="2"/>
  <c r="E184" i="2"/>
  <c r="C160" i="2"/>
  <c r="E160" i="2"/>
  <c r="C213" i="2"/>
  <c r="E213" i="2"/>
  <c r="C197" i="2"/>
  <c r="E197" i="2"/>
  <c r="E183" i="2"/>
  <c r="C183" i="2"/>
  <c r="C137" i="2"/>
  <c r="E137" i="2"/>
  <c r="C236" i="2"/>
  <c r="E236" i="2"/>
  <c r="C228" i="2"/>
  <c r="E228" i="2"/>
  <c r="E222" i="2"/>
  <c r="C222" i="2"/>
  <c r="E206" i="2"/>
  <c r="C206" i="2"/>
  <c r="C190" i="2"/>
  <c r="E190" i="2"/>
  <c r="C164" i="2"/>
  <c r="E164" i="2"/>
  <c r="E145" i="2"/>
  <c r="C145" i="2"/>
  <c r="E177" i="2"/>
  <c r="C177" i="2"/>
  <c r="E169" i="2"/>
  <c r="C169" i="2"/>
  <c r="E161" i="2"/>
  <c r="C161" i="2"/>
  <c r="C147" i="2"/>
  <c r="E147" i="2"/>
  <c r="E51" i="2"/>
  <c r="C51" i="2"/>
  <c r="C68" i="2"/>
  <c r="E68" i="2"/>
  <c r="C150" i="2"/>
  <c r="E150" i="2"/>
  <c r="C142" i="2"/>
  <c r="E142" i="2"/>
  <c r="E134" i="2"/>
  <c r="C134" i="2"/>
  <c r="E126" i="2"/>
  <c r="C126" i="2"/>
  <c r="E118" i="2"/>
  <c r="C118" i="2"/>
  <c r="E97" i="2"/>
  <c r="C97" i="2"/>
  <c r="C91" i="2"/>
  <c r="E91" i="2"/>
  <c r="C127" i="2"/>
  <c r="E127" i="2"/>
  <c r="C119" i="2"/>
  <c r="E119" i="2"/>
  <c r="C109" i="2"/>
  <c r="E109" i="2"/>
  <c r="C52" i="2"/>
  <c r="E52" i="2"/>
  <c r="E106" i="2"/>
  <c r="C106" i="2"/>
  <c r="E98" i="2"/>
  <c r="C98" i="2"/>
  <c r="E90" i="2"/>
  <c r="C90" i="2"/>
  <c r="E82" i="2"/>
  <c r="C82" i="2"/>
  <c r="C70" i="2"/>
  <c r="E70" i="2"/>
  <c r="C72" i="2"/>
  <c r="E72" i="2"/>
  <c r="C56" i="2"/>
  <c r="E56" i="2"/>
  <c r="C83" i="2"/>
  <c r="E83" i="2"/>
  <c r="C75" i="2"/>
  <c r="E75" i="2"/>
  <c r="E65" i="2"/>
  <c r="C65" i="2"/>
  <c r="E53" i="2"/>
  <c r="C53" i="2"/>
  <c r="E47" i="2"/>
  <c r="C47" i="2"/>
  <c r="E43" i="2"/>
  <c r="C43" i="2"/>
  <c r="E35" i="2"/>
  <c r="C35" i="2"/>
  <c r="C38" i="2"/>
  <c r="E38" i="2"/>
  <c r="C30" i="2"/>
  <c r="E30" i="2"/>
  <c r="E13" i="2"/>
  <c r="E16" i="2"/>
  <c r="E17" i="2"/>
  <c r="E18" i="2"/>
  <c r="E21" i="2"/>
  <c r="E15" i="2"/>
  <c r="E19" i="2"/>
  <c r="E14" i="2"/>
  <c r="E12" i="2"/>
  <c r="D12" i="2"/>
  <c r="I12" i="2" s="1"/>
  <c r="E20" i="2"/>
  <c r="C12" i="2"/>
  <c r="C13" i="2"/>
  <c r="C14" i="2"/>
  <c r="K12" i="2" l="1"/>
  <c r="C15" i="2"/>
  <c r="C16" i="2" l="1"/>
  <c r="C17" i="2" l="1"/>
  <c r="C18" i="2" l="1"/>
  <c r="C19" i="2" l="1"/>
  <c r="C20" i="2"/>
  <c r="C21" i="2" l="1"/>
  <c r="F12" i="2" l="1"/>
  <c r="G12" i="2" l="1"/>
  <c r="H12" i="2" s="1"/>
  <c r="J12" i="2" s="1"/>
  <c r="D13" i="2" l="1"/>
  <c r="F13" i="2" s="1"/>
  <c r="I13" i="2" l="1"/>
  <c r="G13" i="2"/>
  <c r="K13" i="2" l="1"/>
  <c r="H13" i="2"/>
  <c r="J13" i="2" s="1"/>
  <c r="D14" i="2" l="1"/>
  <c r="I14" i="2" s="1"/>
  <c r="F14" i="2" l="1"/>
  <c r="G14" i="2" s="1"/>
  <c r="K14" i="2"/>
  <c r="H14" i="2" l="1"/>
  <c r="J14" i="2" s="1"/>
  <c r="D15" i="2" l="1"/>
  <c r="I15" i="2" s="1"/>
  <c r="K15" i="2" l="1"/>
  <c r="F15" i="2"/>
  <c r="G15" i="2" s="1"/>
  <c r="H15" i="2" s="1"/>
  <c r="J15" i="2" s="1"/>
  <c r="D16" i="2" l="1"/>
  <c r="I16" i="2" s="1"/>
  <c r="K16" i="2" l="1"/>
  <c r="F16" i="2"/>
  <c r="G16" i="2" s="1"/>
  <c r="H16" i="2" s="1"/>
  <c r="J16" i="2" s="1"/>
  <c r="D17" i="2" l="1"/>
  <c r="F17" i="2" s="1"/>
  <c r="G17" i="2" s="1"/>
  <c r="I17" i="2" l="1"/>
  <c r="H17" i="2" s="1"/>
  <c r="J17" i="2" s="1"/>
  <c r="D18" i="2" s="1"/>
  <c r="F18" i="2" s="1"/>
  <c r="K17" i="2" l="1"/>
  <c r="I18" i="2"/>
  <c r="K18" i="2" s="1"/>
  <c r="G18" i="2"/>
  <c r="H18" i="2" l="1"/>
  <c r="J18" i="2" s="1"/>
  <c r="D19" i="2" s="1"/>
  <c r="F19" i="2" s="1"/>
  <c r="I19" i="2" l="1"/>
  <c r="K19" i="2" s="1"/>
  <c r="G19" i="2"/>
  <c r="H19" i="2" l="1"/>
  <c r="J19" i="2" s="1"/>
  <c r="D20" i="2" s="1"/>
  <c r="F20" i="2" s="1"/>
  <c r="I20" i="2" l="1"/>
  <c r="K20" i="2" s="1"/>
  <c r="G20" i="2"/>
  <c r="H20" i="2" l="1"/>
  <c r="J20" i="2" s="1"/>
  <c r="D21" i="2" s="1"/>
  <c r="F21" i="2" s="1"/>
  <c r="I21" i="2" l="1"/>
  <c r="K21" i="2" s="1"/>
  <c r="G21" i="2"/>
  <c r="H21" i="2" l="1"/>
  <c r="J21" i="2" s="1"/>
  <c r="D22" i="2" s="1"/>
  <c r="I22" i="2" l="1"/>
  <c r="K22" i="2" s="1"/>
  <c r="F22" i="2"/>
  <c r="G22" i="2" l="1"/>
  <c r="H22" i="2" s="1"/>
  <c r="J22" i="2" s="1"/>
  <c r="D23" i="2" s="1"/>
  <c r="F23" i="2" l="1"/>
  <c r="I23" i="2"/>
  <c r="K23" i="2" s="1"/>
  <c r="G23" i="2" l="1"/>
  <c r="H23" i="2" s="1"/>
  <c r="J23" i="2" s="1"/>
  <c r="D24" i="2" s="1"/>
  <c r="I24" i="2" l="1"/>
  <c r="K24" i="2" s="1"/>
  <c r="F24" i="2"/>
  <c r="G24" i="2" l="1"/>
  <c r="H24" i="2" s="1"/>
  <c r="J24" i="2" s="1"/>
  <c r="D25" i="2" s="1"/>
  <c r="I25" i="2" l="1"/>
  <c r="K25" i="2" s="1"/>
  <c r="F25" i="2"/>
  <c r="G25" i="2" l="1"/>
  <c r="H25" i="2" s="1"/>
  <c r="J25" i="2" s="1"/>
  <c r="D26" i="2" s="1"/>
  <c r="I26" i="2" l="1"/>
  <c r="K26" i="2" s="1"/>
  <c r="F26" i="2"/>
  <c r="G26" i="2" l="1"/>
  <c r="H26" i="2" s="1"/>
  <c r="J26" i="2" s="1"/>
  <c r="D27" i="2" s="1"/>
  <c r="I27" i="2" l="1"/>
  <c r="K27" i="2" s="1"/>
  <c r="F27" i="2"/>
  <c r="G27" i="2" l="1"/>
  <c r="H27" i="2" s="1"/>
  <c r="J27" i="2" s="1"/>
  <c r="D28" i="2" s="1"/>
  <c r="I28" i="2" l="1"/>
  <c r="K28" i="2" s="1"/>
  <c r="F28" i="2"/>
  <c r="G28" i="2" s="1"/>
  <c r="H28" i="2" s="1"/>
  <c r="J28" i="2" s="1"/>
  <c r="D29" i="2" s="1"/>
  <c r="F29" i="2" l="1"/>
  <c r="G29" i="2" s="1"/>
  <c r="I29" i="2"/>
  <c r="K29" i="2" s="1"/>
  <c r="H29" i="2" l="1"/>
  <c r="J29" i="2" s="1"/>
  <c r="D30" i="2" s="1"/>
  <c r="I30" i="2" s="1"/>
  <c r="K30" i="2" s="1"/>
  <c r="F30" i="2" l="1"/>
  <c r="G30" i="2" s="1"/>
  <c r="H30" i="2" s="1"/>
  <c r="J30" i="2" s="1"/>
  <c r="D31" i="2" s="1"/>
  <c r="F31" i="2" s="1"/>
  <c r="G31" i="2" s="1"/>
  <c r="I31" i="2" l="1"/>
  <c r="K31" i="2" s="1"/>
  <c r="H31" i="2" l="1"/>
  <c r="J31" i="2" s="1"/>
  <c r="D32" i="2" s="1"/>
  <c r="F32" i="2" l="1"/>
  <c r="G32" i="2" s="1"/>
  <c r="H32" i="2" s="1"/>
  <c r="J32" i="2" s="1"/>
  <c r="D33" i="2" s="1"/>
  <c r="I32" i="2"/>
  <c r="K32" i="2" s="1"/>
  <c r="I33" i="2" l="1"/>
  <c r="K33" i="2" s="1"/>
  <c r="F33" i="2"/>
  <c r="G33" i="2" s="1"/>
  <c r="H33" i="2" s="1"/>
  <c r="J33" i="2" s="1"/>
  <c r="D34" i="2" s="1"/>
  <c r="I34" i="2" l="1"/>
  <c r="K34" i="2" s="1"/>
  <c r="F34" i="2"/>
  <c r="G34" i="2" s="1"/>
  <c r="H34" i="2" s="1"/>
  <c r="J34" i="2" s="1"/>
  <c r="D35" i="2" s="1"/>
  <c r="I35" i="2" l="1"/>
  <c r="K35" i="2" s="1"/>
  <c r="F35" i="2"/>
  <c r="G35" i="2" s="1"/>
  <c r="H35" i="2" s="1"/>
  <c r="J35" i="2" s="1"/>
  <c r="D36" i="2" s="1"/>
  <c r="I36" i="2" l="1"/>
  <c r="K36" i="2" s="1"/>
  <c r="F36" i="2"/>
  <c r="G36" i="2" s="1"/>
  <c r="H36" i="2" s="1"/>
  <c r="J36" i="2" s="1"/>
  <c r="D37" i="2" s="1"/>
  <c r="I37" i="2" l="1"/>
  <c r="K37" i="2" s="1"/>
  <c r="F37" i="2"/>
  <c r="G37" i="2" s="1"/>
  <c r="H37" i="2" s="1"/>
  <c r="J37" i="2" s="1"/>
  <c r="D38" i="2" s="1"/>
  <c r="I38" i="2" l="1"/>
  <c r="K38" i="2" s="1"/>
  <c r="F38" i="2"/>
  <c r="G38" i="2" s="1"/>
  <c r="H38" i="2" s="1"/>
  <c r="J38" i="2" s="1"/>
  <c r="D39" i="2" s="1"/>
  <c r="I39" i="2" s="1"/>
  <c r="K39" i="2" s="1"/>
  <c r="F39" i="2" l="1"/>
  <c r="G39" i="2"/>
  <c r="H39" i="2" s="1"/>
  <c r="J39" i="2" s="1"/>
  <c r="D40" i="2" s="1"/>
  <c r="F40" i="2" l="1"/>
  <c r="I40" i="2"/>
  <c r="K40" i="2" s="1"/>
  <c r="G40" i="2" l="1"/>
  <c r="H40" i="2" s="1"/>
  <c r="J40" i="2" s="1"/>
  <c r="D41" i="2" s="1"/>
  <c r="I41" i="2" l="1"/>
  <c r="K41" i="2" s="1"/>
  <c r="F41" i="2"/>
  <c r="G41" i="2" l="1"/>
  <c r="H41" i="2" s="1"/>
  <c r="J41" i="2" s="1"/>
  <c r="D42" i="2" s="1"/>
  <c r="F42" i="2" l="1"/>
  <c r="I42" i="2"/>
  <c r="K42" i="2" s="1"/>
  <c r="G42" i="2" l="1"/>
  <c r="H42" i="2" s="1"/>
  <c r="J42" i="2" s="1"/>
  <c r="D43" i="2" s="1"/>
  <c r="I43" i="2" l="1"/>
  <c r="K43" i="2" s="1"/>
  <c r="F43" i="2"/>
  <c r="G43" i="2" l="1"/>
  <c r="H43" i="2" s="1"/>
  <c r="J43" i="2" s="1"/>
  <c r="D44" i="2" s="1"/>
  <c r="I44" i="2" l="1"/>
  <c r="K44" i="2" s="1"/>
  <c r="F44" i="2"/>
  <c r="G44" i="2" l="1"/>
  <c r="H44" i="2" s="1"/>
  <c r="J44" i="2" s="1"/>
  <c r="D45" i="2" s="1"/>
  <c r="F45" i="2" l="1"/>
  <c r="I45" i="2"/>
  <c r="K45" i="2" s="1"/>
  <c r="G45" i="2" l="1"/>
  <c r="H45" i="2" s="1"/>
  <c r="J45" i="2" s="1"/>
  <c r="D46" i="2" s="1"/>
  <c r="I46" i="2" l="1"/>
  <c r="K46" i="2" s="1"/>
  <c r="F46" i="2"/>
  <c r="G46" i="2" l="1"/>
  <c r="H46" i="2" s="1"/>
  <c r="J46" i="2" s="1"/>
  <c r="D47" i="2" s="1"/>
  <c r="I47" i="2" l="1"/>
  <c r="K47" i="2" s="1"/>
  <c r="F47" i="2"/>
  <c r="G47" i="2" l="1"/>
  <c r="H47" i="2" s="1"/>
  <c r="J47" i="2" s="1"/>
  <c r="D48" i="2" s="1"/>
  <c r="I48" i="2" l="1"/>
  <c r="K48" i="2" s="1"/>
  <c r="F48" i="2"/>
  <c r="G48" i="2" l="1"/>
  <c r="H48" i="2" s="1"/>
  <c r="J48" i="2" s="1"/>
  <c r="D49" i="2" s="1"/>
  <c r="I49" i="2" l="1"/>
  <c r="K49" i="2" s="1"/>
  <c r="F49" i="2"/>
  <c r="G49" i="2" l="1"/>
  <c r="H49" i="2" s="1"/>
  <c r="J49" i="2" s="1"/>
  <c r="D50" i="2" s="1"/>
  <c r="I50" i="2" l="1"/>
  <c r="K50" i="2" s="1"/>
  <c r="F50" i="2"/>
  <c r="G50" i="2" l="1"/>
  <c r="H50" i="2" s="1"/>
  <c r="J50" i="2" s="1"/>
  <c r="D51" i="2" s="1"/>
  <c r="I51" i="2" l="1"/>
  <c r="K51" i="2" s="1"/>
  <c r="F51" i="2"/>
  <c r="G51" i="2" l="1"/>
  <c r="H51" i="2" s="1"/>
  <c r="J51" i="2" s="1"/>
  <c r="D52" i="2" s="1"/>
  <c r="I52" i="2" l="1"/>
  <c r="K52" i="2" s="1"/>
  <c r="F52" i="2"/>
  <c r="G52" i="2" l="1"/>
  <c r="H52" i="2" s="1"/>
  <c r="J52" i="2" s="1"/>
  <c r="D53" i="2" s="1"/>
  <c r="F53" i="2" l="1"/>
  <c r="I53" i="2"/>
  <c r="K53" i="2" s="1"/>
  <c r="G53" i="2" l="1"/>
  <c r="H53" i="2" s="1"/>
  <c r="J53" i="2" s="1"/>
  <c r="D54" i="2" s="1"/>
  <c r="I54" i="2" l="1"/>
  <c r="K54" i="2" s="1"/>
  <c r="F54" i="2"/>
  <c r="G54" i="2" l="1"/>
  <c r="H54" i="2" s="1"/>
  <c r="J54" i="2" s="1"/>
  <c r="D55" i="2" s="1"/>
  <c r="I55" i="2" l="1"/>
  <c r="K55" i="2" s="1"/>
  <c r="F55" i="2"/>
  <c r="G55" i="2" l="1"/>
  <c r="H55" i="2" s="1"/>
  <c r="J55" i="2" s="1"/>
  <c r="D56" i="2" s="1"/>
  <c r="I56" i="2" l="1"/>
  <c r="K56" i="2" s="1"/>
  <c r="F56" i="2"/>
  <c r="G56" i="2" l="1"/>
  <c r="H56" i="2" s="1"/>
  <c r="J56" i="2" s="1"/>
  <c r="D57" i="2" s="1"/>
  <c r="I57" i="2" l="1"/>
  <c r="K57" i="2" s="1"/>
  <c r="F57" i="2"/>
  <c r="G57" i="2" l="1"/>
  <c r="H57" i="2" s="1"/>
  <c r="J57" i="2" s="1"/>
  <c r="D58" i="2" s="1"/>
  <c r="I58" i="2" l="1"/>
  <c r="K58" i="2" s="1"/>
  <c r="F58" i="2"/>
  <c r="G58" i="2" l="1"/>
  <c r="H58" i="2" s="1"/>
  <c r="J58" i="2" s="1"/>
  <c r="D59" i="2" s="1"/>
  <c r="F59" i="2" l="1"/>
  <c r="I59" i="2"/>
  <c r="K59" i="2" s="1"/>
  <c r="G59" i="2" l="1"/>
  <c r="H59" i="2" s="1"/>
  <c r="J59" i="2" s="1"/>
  <c r="D60" i="2" s="1"/>
  <c r="I60" i="2" l="1"/>
  <c r="K60" i="2" s="1"/>
  <c r="F60" i="2"/>
  <c r="G60" i="2" l="1"/>
  <c r="H60" i="2" s="1"/>
  <c r="J60" i="2" s="1"/>
  <c r="D61" i="2" s="1"/>
  <c r="F61" i="2" l="1"/>
  <c r="I61" i="2"/>
  <c r="K61" i="2" s="1"/>
  <c r="G61" i="2" l="1"/>
  <c r="H61" i="2" s="1"/>
  <c r="J61" i="2" s="1"/>
  <c r="D62" i="2" s="1"/>
  <c r="F62" i="2" l="1"/>
  <c r="I62" i="2"/>
  <c r="K62" i="2" s="1"/>
  <c r="G62" i="2" l="1"/>
  <c r="H62" i="2" s="1"/>
  <c r="J62" i="2" s="1"/>
  <c r="D63" i="2" s="1"/>
  <c r="I63" i="2" l="1"/>
  <c r="K63" i="2" s="1"/>
  <c r="F63" i="2"/>
  <c r="G63" i="2" l="1"/>
  <c r="H63" i="2" s="1"/>
  <c r="J63" i="2" s="1"/>
  <c r="D64" i="2" s="1"/>
  <c r="I64" i="2" l="1"/>
  <c r="K64" i="2" s="1"/>
  <c r="F64" i="2"/>
  <c r="G64" i="2" l="1"/>
  <c r="H64" i="2" s="1"/>
  <c r="J64" i="2" s="1"/>
  <c r="D65" i="2" s="1"/>
  <c r="I65" i="2" l="1"/>
  <c r="K65" i="2" s="1"/>
  <c r="F65" i="2"/>
  <c r="G65" i="2" l="1"/>
  <c r="H65" i="2" s="1"/>
  <c r="J65" i="2" s="1"/>
  <c r="D66" i="2" s="1"/>
  <c r="I66" i="2" l="1"/>
  <c r="K66" i="2" s="1"/>
  <c r="F66" i="2"/>
  <c r="G66" i="2" l="1"/>
  <c r="H66" i="2" s="1"/>
  <c r="J66" i="2" s="1"/>
  <c r="D67" i="2" s="1"/>
  <c r="I67" i="2" l="1"/>
  <c r="K67" i="2" s="1"/>
  <c r="F67" i="2"/>
  <c r="G67" i="2" l="1"/>
  <c r="H67" i="2" s="1"/>
  <c r="J67" i="2" s="1"/>
  <c r="D68" i="2" s="1"/>
  <c r="I68" i="2" l="1"/>
  <c r="K68" i="2" s="1"/>
  <c r="F68" i="2"/>
  <c r="G68" i="2" l="1"/>
  <c r="H68" i="2" s="1"/>
  <c r="J68" i="2" s="1"/>
  <c r="D69" i="2" s="1"/>
  <c r="I69" i="2" l="1"/>
  <c r="K69" i="2" s="1"/>
  <c r="F69" i="2"/>
  <c r="G69" i="2" l="1"/>
  <c r="H69" i="2" s="1"/>
  <c r="J69" i="2" s="1"/>
  <c r="D70" i="2" s="1"/>
  <c r="I70" i="2" l="1"/>
  <c r="K70" i="2" s="1"/>
  <c r="F70" i="2"/>
  <c r="G70" i="2" l="1"/>
  <c r="H70" i="2" s="1"/>
  <c r="J70" i="2" s="1"/>
  <c r="D71" i="2" s="1"/>
  <c r="I71" i="2" l="1"/>
  <c r="K71" i="2" s="1"/>
  <c r="F71" i="2"/>
  <c r="G71" i="2" l="1"/>
  <c r="H71" i="2" s="1"/>
  <c r="J71" i="2" s="1"/>
  <c r="D72" i="2" s="1"/>
  <c r="I72" i="2" l="1"/>
  <c r="K72" i="2" s="1"/>
  <c r="F72" i="2"/>
  <c r="G72" i="2" l="1"/>
  <c r="H72" i="2" s="1"/>
  <c r="J72" i="2" s="1"/>
  <c r="D73" i="2" s="1"/>
  <c r="I73" i="2" l="1"/>
  <c r="K73" i="2" s="1"/>
  <c r="F73" i="2"/>
  <c r="G73" i="2" l="1"/>
  <c r="H73" i="2" s="1"/>
  <c r="J73" i="2" s="1"/>
  <c r="D74" i="2" s="1"/>
  <c r="F74" i="2" l="1"/>
  <c r="I74" i="2"/>
  <c r="K74" i="2" s="1"/>
  <c r="G74" i="2" l="1"/>
  <c r="H74" i="2" s="1"/>
  <c r="J74" i="2" s="1"/>
  <c r="D75" i="2" s="1"/>
  <c r="I75" i="2" l="1"/>
  <c r="K75" i="2" s="1"/>
  <c r="F75" i="2"/>
  <c r="G75" i="2" l="1"/>
  <c r="H75" i="2" s="1"/>
  <c r="J75" i="2" s="1"/>
  <c r="D76" i="2" s="1"/>
  <c r="I76" i="2" l="1"/>
  <c r="K76" i="2" s="1"/>
  <c r="F76" i="2"/>
  <c r="G76" i="2" l="1"/>
  <c r="H76" i="2" s="1"/>
  <c r="J76" i="2" s="1"/>
  <c r="D77" i="2" s="1"/>
  <c r="I77" i="2" l="1"/>
  <c r="K77" i="2" s="1"/>
  <c r="F77" i="2"/>
  <c r="G77" i="2" l="1"/>
  <c r="H77" i="2" s="1"/>
  <c r="J77" i="2" s="1"/>
  <c r="D78" i="2" s="1"/>
  <c r="I78" i="2" l="1"/>
  <c r="K78" i="2" s="1"/>
  <c r="F78" i="2"/>
  <c r="G78" i="2" l="1"/>
  <c r="H78" i="2" s="1"/>
  <c r="J78" i="2" s="1"/>
  <c r="D79" i="2" s="1"/>
  <c r="I79" i="2" l="1"/>
  <c r="K79" i="2" s="1"/>
  <c r="F79" i="2"/>
  <c r="G79" i="2" l="1"/>
  <c r="H79" i="2" s="1"/>
  <c r="J79" i="2" s="1"/>
  <c r="D80" i="2" s="1"/>
  <c r="I80" i="2" l="1"/>
  <c r="K80" i="2" s="1"/>
  <c r="F80" i="2"/>
  <c r="G80" i="2" l="1"/>
  <c r="H80" i="2" s="1"/>
  <c r="J80" i="2" s="1"/>
  <c r="D81" i="2" s="1"/>
  <c r="F81" i="2" l="1"/>
  <c r="I81" i="2"/>
  <c r="K81" i="2" s="1"/>
  <c r="G81" i="2" l="1"/>
  <c r="H81" i="2" s="1"/>
  <c r="J81" i="2" s="1"/>
  <c r="D82" i="2" s="1"/>
  <c r="I82" i="2" l="1"/>
  <c r="K82" i="2" s="1"/>
  <c r="F82" i="2"/>
  <c r="G82" i="2" l="1"/>
  <c r="H82" i="2" s="1"/>
  <c r="J82" i="2" s="1"/>
  <c r="D83" i="2" s="1"/>
  <c r="I83" i="2" l="1"/>
  <c r="K83" i="2" s="1"/>
  <c r="F83" i="2"/>
  <c r="G83" i="2" l="1"/>
  <c r="H83" i="2" s="1"/>
  <c r="J83" i="2" s="1"/>
  <c r="D84" i="2" s="1"/>
  <c r="I84" i="2" l="1"/>
  <c r="K84" i="2" s="1"/>
  <c r="F84" i="2"/>
  <c r="G84" i="2" l="1"/>
  <c r="H84" i="2" s="1"/>
  <c r="J84" i="2" s="1"/>
  <c r="D85" i="2" s="1"/>
  <c r="I85" i="2" l="1"/>
  <c r="K85" i="2" s="1"/>
  <c r="F85" i="2"/>
  <c r="G85" i="2" l="1"/>
  <c r="H85" i="2" s="1"/>
  <c r="J85" i="2" s="1"/>
  <c r="D86" i="2" s="1"/>
  <c r="I86" i="2" l="1"/>
  <c r="K86" i="2" s="1"/>
  <c r="F86" i="2"/>
  <c r="G86" i="2" l="1"/>
  <c r="H86" i="2" s="1"/>
  <c r="J86" i="2" s="1"/>
  <c r="D87" i="2" s="1"/>
  <c r="I87" i="2" l="1"/>
  <c r="K87" i="2" s="1"/>
  <c r="F87" i="2"/>
  <c r="G87" i="2" l="1"/>
  <c r="H87" i="2" s="1"/>
  <c r="J87" i="2" s="1"/>
  <c r="D88" i="2" s="1"/>
  <c r="I88" i="2" l="1"/>
  <c r="K88" i="2" s="1"/>
  <c r="F88" i="2"/>
  <c r="G88" i="2" l="1"/>
  <c r="H88" i="2" s="1"/>
  <c r="J88" i="2" s="1"/>
  <c r="D89" i="2" s="1"/>
  <c r="I89" i="2" l="1"/>
  <c r="K89" i="2" s="1"/>
  <c r="F89" i="2"/>
  <c r="G89" i="2" l="1"/>
  <c r="H89" i="2" s="1"/>
  <c r="J89" i="2" s="1"/>
  <c r="D90" i="2" s="1"/>
  <c r="I90" i="2" l="1"/>
  <c r="K90" i="2" s="1"/>
  <c r="F90" i="2"/>
  <c r="G90" i="2" l="1"/>
  <c r="H90" i="2" s="1"/>
  <c r="J90" i="2" s="1"/>
  <c r="D91" i="2" s="1"/>
  <c r="I91" i="2" l="1"/>
  <c r="K91" i="2" s="1"/>
  <c r="F91" i="2"/>
  <c r="G91" i="2" l="1"/>
  <c r="H91" i="2" s="1"/>
  <c r="J91" i="2" s="1"/>
  <c r="D92" i="2" s="1"/>
  <c r="I92" i="2" l="1"/>
  <c r="K92" i="2" s="1"/>
  <c r="F92" i="2"/>
  <c r="G92" i="2" l="1"/>
  <c r="H92" i="2" s="1"/>
  <c r="J92" i="2" s="1"/>
  <c r="D93" i="2" s="1"/>
  <c r="I93" i="2" l="1"/>
  <c r="K93" i="2" s="1"/>
  <c r="F93" i="2"/>
  <c r="G93" i="2" l="1"/>
  <c r="H93" i="2" s="1"/>
  <c r="J93" i="2" s="1"/>
  <c r="D94" i="2" s="1"/>
  <c r="I94" i="2" l="1"/>
  <c r="K94" i="2" s="1"/>
  <c r="F94" i="2"/>
  <c r="G94" i="2" l="1"/>
  <c r="H94" i="2" s="1"/>
  <c r="J94" i="2" s="1"/>
  <c r="D95" i="2" s="1"/>
  <c r="I95" i="2" l="1"/>
  <c r="K95" i="2" s="1"/>
  <c r="F95" i="2"/>
  <c r="G95" i="2" l="1"/>
  <c r="H95" i="2" s="1"/>
  <c r="J95" i="2" s="1"/>
  <c r="D96" i="2" s="1"/>
  <c r="I96" i="2" l="1"/>
  <c r="K96" i="2" s="1"/>
  <c r="F96" i="2"/>
  <c r="G96" i="2" l="1"/>
  <c r="H96" i="2" s="1"/>
  <c r="J96" i="2" s="1"/>
  <c r="D97" i="2" s="1"/>
  <c r="I97" i="2" l="1"/>
  <c r="K97" i="2" s="1"/>
  <c r="F97" i="2"/>
  <c r="G97" i="2" l="1"/>
  <c r="H97" i="2" s="1"/>
  <c r="J97" i="2" s="1"/>
  <c r="D98" i="2" s="1"/>
  <c r="I98" i="2" l="1"/>
  <c r="K98" i="2" s="1"/>
  <c r="F98" i="2"/>
  <c r="G98" i="2" l="1"/>
  <c r="H98" i="2" s="1"/>
  <c r="J98" i="2" s="1"/>
  <c r="D99" i="2" s="1"/>
  <c r="I99" i="2" l="1"/>
  <c r="K99" i="2" s="1"/>
  <c r="F99" i="2"/>
  <c r="G99" i="2" l="1"/>
  <c r="H99" i="2" s="1"/>
  <c r="J99" i="2" s="1"/>
  <c r="D100" i="2" s="1"/>
  <c r="I100" i="2" l="1"/>
  <c r="K100" i="2" s="1"/>
  <c r="F100" i="2"/>
  <c r="G100" i="2" l="1"/>
  <c r="H100" i="2" s="1"/>
  <c r="J100" i="2" s="1"/>
  <c r="D101" i="2" s="1"/>
  <c r="I101" i="2" l="1"/>
  <c r="K101" i="2" s="1"/>
  <c r="F101" i="2"/>
  <c r="G101" i="2" l="1"/>
  <c r="H101" i="2" s="1"/>
  <c r="J101" i="2" s="1"/>
  <c r="D102" i="2" s="1"/>
  <c r="F102" i="2" l="1"/>
  <c r="I102" i="2"/>
  <c r="K102" i="2" s="1"/>
  <c r="G102" i="2" l="1"/>
  <c r="H102" i="2" s="1"/>
  <c r="J102" i="2" s="1"/>
  <c r="D103" i="2" s="1"/>
  <c r="I103" i="2" l="1"/>
  <c r="K103" i="2" s="1"/>
  <c r="F103" i="2"/>
  <c r="G103" i="2" l="1"/>
  <c r="H103" i="2" s="1"/>
  <c r="J103" i="2" s="1"/>
  <c r="D104" i="2" s="1"/>
  <c r="I104" i="2" l="1"/>
  <c r="K104" i="2" s="1"/>
  <c r="F104" i="2"/>
  <c r="G104" i="2" l="1"/>
  <c r="H104" i="2" s="1"/>
  <c r="J104" i="2" s="1"/>
  <c r="D105" i="2" s="1"/>
  <c r="I105" i="2" l="1"/>
  <c r="K105" i="2" s="1"/>
  <c r="F105" i="2"/>
  <c r="G105" i="2" l="1"/>
  <c r="H105" i="2" s="1"/>
  <c r="J105" i="2" s="1"/>
  <c r="D106" i="2" s="1"/>
  <c r="I106" i="2" l="1"/>
  <c r="K106" i="2" s="1"/>
  <c r="F106" i="2"/>
  <c r="G106" i="2" l="1"/>
  <c r="H106" i="2" s="1"/>
  <c r="J106" i="2" s="1"/>
  <c r="D107" i="2" s="1"/>
  <c r="I107" i="2" l="1"/>
  <c r="K107" i="2" s="1"/>
  <c r="F107" i="2"/>
  <c r="G107" i="2" l="1"/>
  <c r="H107" i="2" s="1"/>
  <c r="J107" i="2" s="1"/>
  <c r="D108" i="2" s="1"/>
  <c r="I108" i="2" l="1"/>
  <c r="K108" i="2" s="1"/>
  <c r="F108" i="2"/>
  <c r="G108" i="2" l="1"/>
  <c r="H108" i="2" s="1"/>
  <c r="J108" i="2" s="1"/>
  <c r="D109" i="2" s="1"/>
  <c r="I109" i="2" l="1"/>
  <c r="K109" i="2" s="1"/>
  <c r="F109" i="2"/>
  <c r="G109" i="2" l="1"/>
  <c r="H109" i="2" s="1"/>
  <c r="J109" i="2" s="1"/>
  <c r="D110" i="2" s="1"/>
  <c r="I110" i="2" l="1"/>
  <c r="K110" i="2" s="1"/>
  <c r="F110" i="2"/>
  <c r="G110" i="2" l="1"/>
  <c r="H110" i="2" s="1"/>
  <c r="J110" i="2" s="1"/>
  <c r="D111" i="2" s="1"/>
  <c r="F111" i="2" l="1"/>
  <c r="I111" i="2"/>
  <c r="K111" i="2" s="1"/>
  <c r="G111" i="2" l="1"/>
  <c r="H111" i="2" s="1"/>
  <c r="J111" i="2" s="1"/>
  <c r="D112" i="2" s="1"/>
  <c r="I112" i="2" l="1"/>
  <c r="K112" i="2" s="1"/>
  <c r="F112" i="2"/>
  <c r="G112" i="2" l="1"/>
  <c r="H112" i="2" s="1"/>
  <c r="J112" i="2" s="1"/>
  <c r="D113" i="2" s="1"/>
  <c r="F113" i="2" l="1"/>
  <c r="I113" i="2"/>
  <c r="K113" i="2" s="1"/>
  <c r="G113" i="2" l="1"/>
  <c r="H113" i="2" s="1"/>
  <c r="J113" i="2" s="1"/>
  <c r="D114" i="2" s="1"/>
  <c r="I114" i="2" l="1"/>
  <c r="K114" i="2" s="1"/>
  <c r="F114" i="2"/>
  <c r="G114" i="2" l="1"/>
  <c r="H114" i="2" s="1"/>
  <c r="J114" i="2" s="1"/>
  <c r="D115" i="2" s="1"/>
  <c r="I115" i="2" l="1"/>
  <c r="K115" i="2" s="1"/>
  <c r="F115" i="2"/>
  <c r="G115" i="2" l="1"/>
  <c r="H115" i="2" s="1"/>
  <c r="J115" i="2" s="1"/>
  <c r="D116" i="2" s="1"/>
  <c r="I116" i="2" l="1"/>
  <c r="K116" i="2" s="1"/>
  <c r="F116" i="2"/>
  <c r="G116" i="2" l="1"/>
  <c r="H116" i="2" s="1"/>
  <c r="J116" i="2" s="1"/>
  <c r="D117" i="2" s="1"/>
  <c r="I117" i="2" l="1"/>
  <c r="K117" i="2" s="1"/>
  <c r="F117" i="2"/>
  <c r="G117" i="2" l="1"/>
  <c r="H117" i="2" s="1"/>
  <c r="J117" i="2" s="1"/>
  <c r="D118" i="2" s="1"/>
  <c r="I118" i="2" l="1"/>
  <c r="K118" i="2" s="1"/>
  <c r="F118" i="2"/>
  <c r="G118" i="2" l="1"/>
  <c r="H118" i="2" s="1"/>
  <c r="J118" i="2" s="1"/>
  <c r="D119" i="2" s="1"/>
  <c r="F119" i="2" l="1"/>
  <c r="I119" i="2"/>
  <c r="K119" i="2" s="1"/>
  <c r="G119" i="2" l="1"/>
  <c r="H119" i="2" s="1"/>
  <c r="J119" i="2" s="1"/>
  <c r="D120" i="2" s="1"/>
  <c r="I120" i="2" l="1"/>
  <c r="K120" i="2" s="1"/>
  <c r="F120" i="2"/>
  <c r="G120" i="2" l="1"/>
  <c r="H120" i="2" s="1"/>
  <c r="J120" i="2" s="1"/>
  <c r="D121" i="2" s="1"/>
  <c r="I121" i="2" l="1"/>
  <c r="K121" i="2" s="1"/>
  <c r="F121" i="2"/>
  <c r="G121" i="2" l="1"/>
  <c r="H121" i="2" s="1"/>
  <c r="J121" i="2" s="1"/>
  <c r="D122" i="2" s="1"/>
  <c r="I122" i="2" l="1"/>
  <c r="K122" i="2" s="1"/>
  <c r="F122" i="2"/>
  <c r="G122" i="2" l="1"/>
  <c r="H122" i="2" s="1"/>
  <c r="J122" i="2" s="1"/>
  <c r="D123" i="2" s="1"/>
  <c r="F123" i="2" l="1"/>
  <c r="I123" i="2"/>
  <c r="K123" i="2" s="1"/>
  <c r="G123" i="2" l="1"/>
  <c r="H123" i="2" s="1"/>
  <c r="J123" i="2" s="1"/>
  <c r="D124" i="2" s="1"/>
  <c r="I124" i="2" l="1"/>
  <c r="K124" i="2" s="1"/>
  <c r="F124" i="2"/>
  <c r="G124" i="2" l="1"/>
  <c r="H124" i="2" s="1"/>
  <c r="J124" i="2" s="1"/>
  <c r="D125" i="2" s="1"/>
  <c r="I125" i="2" l="1"/>
  <c r="K125" i="2" s="1"/>
  <c r="F125" i="2"/>
  <c r="G125" i="2" l="1"/>
  <c r="H125" i="2" s="1"/>
  <c r="J125" i="2" s="1"/>
  <c r="D126" i="2" s="1"/>
  <c r="F126" i="2" l="1"/>
  <c r="I126" i="2"/>
  <c r="K126" i="2" s="1"/>
  <c r="G126" i="2" l="1"/>
  <c r="H126" i="2" s="1"/>
  <c r="J126" i="2" s="1"/>
  <c r="D127" i="2" s="1"/>
  <c r="I127" i="2" l="1"/>
  <c r="K127" i="2" s="1"/>
  <c r="F127" i="2"/>
  <c r="G127" i="2" l="1"/>
  <c r="H127" i="2" s="1"/>
  <c r="J127" i="2" s="1"/>
  <c r="D128" i="2" s="1"/>
  <c r="I128" i="2" l="1"/>
  <c r="K128" i="2" s="1"/>
  <c r="F128" i="2"/>
  <c r="G128" i="2" l="1"/>
  <c r="H128" i="2" s="1"/>
  <c r="J128" i="2" s="1"/>
  <c r="D129" i="2" s="1"/>
  <c r="I129" i="2" l="1"/>
  <c r="K129" i="2" s="1"/>
  <c r="F129" i="2"/>
  <c r="G129" i="2" l="1"/>
  <c r="H129" i="2" s="1"/>
  <c r="J129" i="2" s="1"/>
  <c r="D130" i="2" s="1"/>
  <c r="I130" i="2" l="1"/>
  <c r="K130" i="2" s="1"/>
  <c r="F130" i="2"/>
  <c r="G130" i="2" l="1"/>
  <c r="H130" i="2" s="1"/>
  <c r="J130" i="2" s="1"/>
  <c r="D131" i="2" s="1"/>
  <c r="I131" i="2" l="1"/>
  <c r="F131" i="2"/>
  <c r="K131" i="2" l="1"/>
  <c r="G131" i="2"/>
  <c r="H131" i="2" l="1"/>
  <c r="J131" i="2" s="1"/>
  <c r="D132" i="2" s="1"/>
  <c r="I132" i="2" l="1"/>
  <c r="F132" i="2"/>
  <c r="K132" i="2" l="1"/>
  <c r="G132" i="2"/>
  <c r="H132" i="2" l="1"/>
  <c r="J132" i="2" s="1"/>
  <c r="D133" i="2" s="1"/>
  <c r="F133" i="2" l="1"/>
  <c r="I133" i="2"/>
  <c r="G133" i="2" l="1"/>
  <c r="K133" i="2"/>
  <c r="H133" i="2" l="1"/>
  <c r="J133" i="2" s="1"/>
  <c r="D134" i="2" s="1"/>
  <c r="I134" i="2" l="1"/>
  <c r="F134" i="2"/>
  <c r="K134" i="2" l="1"/>
  <c r="G134" i="2"/>
  <c r="H134" i="2" l="1"/>
  <c r="J134" i="2" s="1"/>
  <c r="D135" i="2" s="1"/>
  <c r="F135" i="2" l="1"/>
  <c r="I135" i="2"/>
  <c r="G135" i="2" l="1"/>
  <c r="K135" i="2"/>
  <c r="H135" i="2" l="1"/>
  <c r="J135" i="2" s="1"/>
  <c r="D136" i="2" s="1"/>
  <c r="I136" i="2" l="1"/>
  <c r="F136" i="2"/>
  <c r="K136" i="2" l="1"/>
  <c r="G136" i="2"/>
  <c r="H136" i="2" s="1"/>
  <c r="J136" i="2" s="1"/>
  <c r="D137" i="2" s="1"/>
  <c r="I137" i="2" l="1"/>
  <c r="K137" i="2" s="1"/>
  <c r="F137" i="2"/>
  <c r="G137" i="2" l="1"/>
  <c r="H137" i="2" s="1"/>
  <c r="J137" i="2" s="1"/>
  <c r="D138" i="2" s="1"/>
  <c r="I138" i="2" l="1"/>
  <c r="K138" i="2" s="1"/>
  <c r="F138" i="2"/>
  <c r="G138" i="2" l="1"/>
  <c r="H138" i="2" s="1"/>
  <c r="J138" i="2" s="1"/>
  <c r="D139" i="2" s="1"/>
  <c r="I139" i="2" l="1"/>
  <c r="K139" i="2" s="1"/>
  <c r="F139" i="2"/>
  <c r="G139" i="2" l="1"/>
  <c r="H139" i="2" s="1"/>
  <c r="J139" i="2" s="1"/>
  <c r="D140" i="2" s="1"/>
  <c r="F140" i="2" l="1"/>
  <c r="I140" i="2"/>
  <c r="K140" i="2" s="1"/>
  <c r="G140" i="2" l="1"/>
  <c r="H140" i="2" s="1"/>
  <c r="J140" i="2" s="1"/>
  <c r="D141" i="2" s="1"/>
  <c r="F141" i="2" l="1"/>
  <c r="I141" i="2"/>
  <c r="K141" i="2" s="1"/>
  <c r="G141" i="2" l="1"/>
  <c r="H141" i="2" s="1"/>
  <c r="J141" i="2" s="1"/>
  <c r="D142" i="2" s="1"/>
  <c r="I142" i="2" l="1"/>
  <c r="K142" i="2" s="1"/>
  <c r="F142" i="2"/>
  <c r="G142" i="2" l="1"/>
  <c r="H142" i="2" s="1"/>
  <c r="J142" i="2" s="1"/>
  <c r="D143" i="2" s="1"/>
  <c r="I143" i="2" l="1"/>
  <c r="K143" i="2" s="1"/>
  <c r="F143" i="2"/>
  <c r="G143" i="2" l="1"/>
  <c r="H143" i="2" s="1"/>
  <c r="J143" i="2" s="1"/>
  <c r="D144" i="2" s="1"/>
  <c r="I144" i="2" l="1"/>
  <c r="K144" i="2" s="1"/>
  <c r="F144" i="2"/>
  <c r="G144" i="2" l="1"/>
  <c r="H144" i="2" s="1"/>
  <c r="J144" i="2" s="1"/>
  <c r="D145" i="2" s="1"/>
  <c r="I145" i="2" l="1"/>
  <c r="K145" i="2" s="1"/>
  <c r="F145" i="2"/>
  <c r="G145" i="2" l="1"/>
  <c r="H145" i="2" s="1"/>
  <c r="J145" i="2" s="1"/>
  <c r="D146" i="2" s="1"/>
  <c r="I146" i="2" l="1"/>
  <c r="K146" i="2" s="1"/>
  <c r="F146" i="2"/>
  <c r="G146" i="2" l="1"/>
  <c r="H146" i="2" s="1"/>
  <c r="J146" i="2" s="1"/>
  <c r="D147" i="2" s="1"/>
  <c r="F147" i="2" l="1"/>
  <c r="I147" i="2"/>
  <c r="K147" i="2" s="1"/>
  <c r="G147" i="2" l="1"/>
  <c r="H147" i="2" s="1"/>
  <c r="J147" i="2" s="1"/>
  <c r="D148" i="2" s="1"/>
  <c r="F148" i="2" l="1"/>
  <c r="I148" i="2"/>
  <c r="K148" i="2" s="1"/>
  <c r="G148" i="2" l="1"/>
  <c r="H148" i="2" s="1"/>
  <c r="J148" i="2" s="1"/>
  <c r="D149" i="2" s="1"/>
  <c r="I149" i="2" l="1"/>
  <c r="K149" i="2" s="1"/>
  <c r="F149" i="2"/>
  <c r="G149" i="2" l="1"/>
  <c r="H149" i="2" s="1"/>
  <c r="J149" i="2" s="1"/>
  <c r="D150" i="2" s="1"/>
  <c r="I150" i="2" l="1"/>
  <c r="K150" i="2" s="1"/>
  <c r="F150" i="2"/>
  <c r="G150" i="2" l="1"/>
  <c r="H150" i="2" s="1"/>
  <c r="J150" i="2" s="1"/>
  <c r="D151" i="2" s="1"/>
  <c r="I151" i="2" l="1"/>
  <c r="K151" i="2" s="1"/>
  <c r="F151" i="2"/>
  <c r="G151" i="2" l="1"/>
  <c r="H151" i="2" s="1"/>
  <c r="J151" i="2" s="1"/>
  <c r="D152" i="2" s="1"/>
  <c r="I152" i="2" l="1"/>
  <c r="K152" i="2" s="1"/>
  <c r="F152" i="2"/>
  <c r="G152" i="2" l="1"/>
  <c r="H152" i="2" s="1"/>
  <c r="J152" i="2" s="1"/>
  <c r="D153" i="2" s="1"/>
  <c r="F153" i="2" l="1"/>
  <c r="I153" i="2"/>
  <c r="K153" i="2" s="1"/>
  <c r="G153" i="2" l="1"/>
  <c r="H153" i="2" s="1"/>
  <c r="J153" i="2" s="1"/>
  <c r="D154" i="2" s="1"/>
  <c r="I154" i="2" l="1"/>
  <c r="K154" i="2" s="1"/>
  <c r="F154" i="2"/>
  <c r="G154" i="2" l="1"/>
  <c r="H154" i="2" s="1"/>
  <c r="J154" i="2" s="1"/>
  <c r="D155" i="2" s="1"/>
  <c r="I155" i="2" l="1"/>
  <c r="K155" i="2" s="1"/>
  <c r="F155" i="2"/>
  <c r="G155" i="2" l="1"/>
  <c r="H155" i="2" s="1"/>
  <c r="J155" i="2" s="1"/>
  <c r="D156" i="2" s="1"/>
  <c r="F156" i="2" l="1"/>
  <c r="I156" i="2"/>
  <c r="K156" i="2" s="1"/>
  <c r="G156" i="2" l="1"/>
  <c r="H156" i="2" s="1"/>
  <c r="J156" i="2" s="1"/>
  <c r="D157" i="2" s="1"/>
  <c r="I157" i="2" l="1"/>
  <c r="K157" i="2" s="1"/>
  <c r="F157" i="2"/>
  <c r="G157" i="2" l="1"/>
  <c r="H157" i="2" s="1"/>
  <c r="J157" i="2" s="1"/>
  <c r="D158" i="2" s="1"/>
  <c r="I158" i="2" l="1"/>
  <c r="K158" i="2" s="1"/>
  <c r="F158" i="2"/>
  <c r="G158" i="2" l="1"/>
  <c r="H158" i="2" s="1"/>
  <c r="J158" i="2" s="1"/>
  <c r="D159" i="2" s="1"/>
  <c r="I159" i="2" l="1"/>
  <c r="K159" i="2" s="1"/>
  <c r="F159" i="2"/>
  <c r="G159" i="2" l="1"/>
  <c r="H159" i="2" s="1"/>
  <c r="J159" i="2" s="1"/>
  <c r="D160" i="2" s="1"/>
  <c r="I160" i="2" l="1"/>
  <c r="K160" i="2" s="1"/>
  <c r="F160" i="2"/>
  <c r="G160" i="2" l="1"/>
  <c r="H160" i="2" s="1"/>
  <c r="J160" i="2" s="1"/>
  <c r="D161" i="2" s="1"/>
  <c r="I161" i="2" l="1"/>
  <c r="K161" i="2" s="1"/>
  <c r="F161" i="2"/>
  <c r="G161" i="2" l="1"/>
  <c r="H161" i="2" s="1"/>
  <c r="J161" i="2" s="1"/>
  <c r="D162" i="2" s="1"/>
  <c r="F162" i="2" l="1"/>
  <c r="I162" i="2"/>
  <c r="K162" i="2" s="1"/>
  <c r="G162" i="2" l="1"/>
  <c r="H162" i="2" s="1"/>
  <c r="J162" i="2" s="1"/>
  <c r="D163" i="2" s="1"/>
  <c r="I163" i="2" l="1"/>
  <c r="K163" i="2" s="1"/>
  <c r="F163" i="2"/>
  <c r="G163" i="2" l="1"/>
  <c r="H163" i="2" s="1"/>
  <c r="J163" i="2" s="1"/>
  <c r="D164" i="2" s="1"/>
  <c r="I164" i="2" l="1"/>
  <c r="K164" i="2" s="1"/>
  <c r="F164" i="2"/>
  <c r="G164" i="2" l="1"/>
  <c r="H164" i="2" s="1"/>
  <c r="J164" i="2" s="1"/>
  <c r="D165" i="2" s="1"/>
  <c r="F165" i="2" l="1"/>
  <c r="I165" i="2"/>
  <c r="K165" i="2" s="1"/>
  <c r="G165" i="2" l="1"/>
  <c r="H165" i="2" s="1"/>
  <c r="J165" i="2" s="1"/>
  <c r="D166" i="2" s="1"/>
  <c r="I166" i="2" l="1"/>
  <c r="K166" i="2" s="1"/>
  <c r="F166" i="2"/>
  <c r="G166" i="2" l="1"/>
  <c r="H166" i="2" s="1"/>
  <c r="J166" i="2" s="1"/>
  <c r="D167" i="2" s="1"/>
  <c r="F167" i="2" l="1"/>
  <c r="I167" i="2"/>
  <c r="K167" i="2" s="1"/>
  <c r="G167" i="2" l="1"/>
  <c r="H167" i="2" s="1"/>
  <c r="J167" i="2" s="1"/>
  <c r="D168" i="2" s="1"/>
  <c r="F168" i="2" l="1"/>
  <c r="I168" i="2"/>
  <c r="K168" i="2" s="1"/>
  <c r="G168" i="2" l="1"/>
  <c r="H168" i="2" s="1"/>
  <c r="J168" i="2" s="1"/>
  <c r="D169" i="2" s="1"/>
  <c r="I169" i="2" l="1"/>
  <c r="K169" i="2" s="1"/>
  <c r="F169" i="2"/>
  <c r="G169" i="2" l="1"/>
  <c r="H169" i="2" s="1"/>
  <c r="J169" i="2" s="1"/>
  <c r="D170" i="2" s="1"/>
  <c r="I170" i="2" l="1"/>
  <c r="K170" i="2" s="1"/>
  <c r="F170" i="2"/>
  <c r="G170" i="2" l="1"/>
  <c r="H170" i="2" s="1"/>
  <c r="J170" i="2" s="1"/>
  <c r="D171" i="2" s="1"/>
  <c r="I171" i="2" l="1"/>
  <c r="K171" i="2" s="1"/>
  <c r="F171" i="2"/>
  <c r="G171" i="2" l="1"/>
  <c r="H171" i="2" s="1"/>
  <c r="J171" i="2" s="1"/>
  <c r="D172" i="2" s="1"/>
  <c r="I172" i="2" l="1"/>
  <c r="K172" i="2" s="1"/>
  <c r="F172" i="2"/>
  <c r="G172" i="2" l="1"/>
  <c r="H172" i="2" s="1"/>
  <c r="J172" i="2" s="1"/>
  <c r="D173" i="2" s="1"/>
  <c r="I173" i="2" l="1"/>
  <c r="K173" i="2" s="1"/>
  <c r="F173" i="2"/>
  <c r="G173" i="2" l="1"/>
  <c r="H173" i="2" s="1"/>
  <c r="J173" i="2" s="1"/>
  <c r="D174" i="2" s="1"/>
  <c r="I174" i="2" l="1"/>
  <c r="K174" i="2" s="1"/>
  <c r="F174" i="2"/>
  <c r="G174" i="2" l="1"/>
  <c r="H174" i="2" s="1"/>
  <c r="J174" i="2" s="1"/>
  <c r="D175" i="2" s="1"/>
  <c r="I175" i="2" l="1"/>
  <c r="K175" i="2" s="1"/>
  <c r="F175" i="2"/>
  <c r="G175" i="2" l="1"/>
  <c r="H175" i="2" s="1"/>
  <c r="J175" i="2" s="1"/>
  <c r="D176" i="2" s="1"/>
  <c r="I176" i="2" l="1"/>
  <c r="K176" i="2" s="1"/>
  <c r="F176" i="2"/>
  <c r="G176" i="2" l="1"/>
  <c r="H176" i="2" s="1"/>
  <c r="J176" i="2" s="1"/>
  <c r="D177" i="2" s="1"/>
  <c r="F177" i="2" l="1"/>
  <c r="I177" i="2"/>
  <c r="K177" i="2" s="1"/>
  <c r="G177" i="2" l="1"/>
  <c r="H177" i="2" s="1"/>
  <c r="J177" i="2" s="1"/>
  <c r="D178" i="2" s="1"/>
  <c r="I178" i="2" l="1"/>
  <c r="K178" i="2" s="1"/>
  <c r="F178" i="2"/>
  <c r="G178" i="2" l="1"/>
  <c r="H178" i="2" s="1"/>
  <c r="J178" i="2" s="1"/>
  <c r="D179" i="2" s="1"/>
  <c r="F179" i="2" l="1"/>
  <c r="I179" i="2"/>
  <c r="K179" i="2" s="1"/>
  <c r="G179" i="2" l="1"/>
  <c r="H179" i="2" s="1"/>
  <c r="J179" i="2" s="1"/>
  <c r="D180" i="2" s="1"/>
  <c r="I180" i="2" l="1"/>
  <c r="K180" i="2" s="1"/>
  <c r="F180" i="2"/>
  <c r="G180" i="2" l="1"/>
  <c r="H180" i="2" s="1"/>
  <c r="J180" i="2" s="1"/>
  <c r="D181" i="2" s="1"/>
  <c r="I181" i="2" l="1"/>
  <c r="K181" i="2" s="1"/>
  <c r="F181" i="2"/>
  <c r="G181" i="2" l="1"/>
  <c r="H181" i="2" s="1"/>
  <c r="J181" i="2" s="1"/>
  <c r="D182" i="2" s="1"/>
  <c r="F182" i="2" l="1"/>
  <c r="I182" i="2"/>
  <c r="K182" i="2" s="1"/>
  <c r="G182" i="2" l="1"/>
  <c r="H182" i="2" s="1"/>
  <c r="J182" i="2" s="1"/>
  <c r="D183" i="2" s="1"/>
  <c r="F183" i="2" l="1"/>
  <c r="I183" i="2"/>
  <c r="K183" i="2" s="1"/>
  <c r="G183" i="2" l="1"/>
  <c r="H183" i="2" s="1"/>
  <c r="J183" i="2" s="1"/>
  <c r="D184" i="2" s="1"/>
  <c r="I184" i="2" l="1"/>
  <c r="K184" i="2" s="1"/>
  <c r="F184" i="2"/>
  <c r="G184" i="2" l="1"/>
  <c r="H184" i="2" s="1"/>
  <c r="J184" i="2" s="1"/>
  <c r="D185" i="2" s="1"/>
  <c r="I185" i="2" l="1"/>
  <c r="K185" i="2" s="1"/>
  <c r="F185" i="2"/>
  <c r="G185" i="2" l="1"/>
  <c r="H185" i="2" s="1"/>
  <c r="J185" i="2" s="1"/>
  <c r="D186" i="2" s="1"/>
  <c r="I186" i="2" l="1"/>
  <c r="K186" i="2" s="1"/>
  <c r="F186" i="2"/>
  <c r="G186" i="2" l="1"/>
  <c r="H186" i="2" s="1"/>
  <c r="J186" i="2" s="1"/>
  <c r="D187" i="2" s="1"/>
  <c r="I187" i="2" l="1"/>
  <c r="K187" i="2" s="1"/>
  <c r="F187" i="2"/>
  <c r="G187" i="2" l="1"/>
  <c r="H187" i="2" s="1"/>
  <c r="J187" i="2" s="1"/>
  <c r="D188" i="2" s="1"/>
  <c r="I188" i="2" l="1"/>
  <c r="K188" i="2" s="1"/>
  <c r="F188" i="2"/>
  <c r="G188" i="2" l="1"/>
  <c r="H188" i="2" s="1"/>
  <c r="J188" i="2" s="1"/>
  <c r="D189" i="2" s="1"/>
  <c r="I189" i="2" l="1"/>
  <c r="K189" i="2" s="1"/>
  <c r="F189" i="2"/>
  <c r="G189" i="2" l="1"/>
  <c r="H189" i="2" s="1"/>
  <c r="J189" i="2" s="1"/>
  <c r="D190" i="2" s="1"/>
  <c r="F190" i="2" l="1"/>
  <c r="I190" i="2"/>
  <c r="K190" i="2" s="1"/>
  <c r="G190" i="2" l="1"/>
  <c r="H190" i="2" s="1"/>
  <c r="J190" i="2" s="1"/>
  <c r="D191" i="2" s="1"/>
  <c r="F191" i="2" l="1"/>
  <c r="I191" i="2"/>
  <c r="K191" i="2" s="1"/>
  <c r="G191" i="2" l="1"/>
  <c r="H191" i="2" s="1"/>
  <c r="J191" i="2" s="1"/>
  <c r="D192" i="2" s="1"/>
  <c r="I192" i="2" l="1"/>
  <c r="K192" i="2" s="1"/>
  <c r="F192" i="2"/>
  <c r="G192" i="2" l="1"/>
  <c r="H192" i="2" s="1"/>
  <c r="J192" i="2" s="1"/>
  <c r="D193" i="2" s="1"/>
  <c r="I193" i="2" l="1"/>
  <c r="K193" i="2" s="1"/>
  <c r="F193" i="2"/>
  <c r="G193" i="2" l="1"/>
  <c r="H193" i="2" s="1"/>
  <c r="J193" i="2" s="1"/>
  <c r="D194" i="2" s="1"/>
  <c r="F194" i="2" l="1"/>
  <c r="I194" i="2"/>
  <c r="K194" i="2" s="1"/>
  <c r="G194" i="2" l="1"/>
  <c r="H194" i="2" s="1"/>
  <c r="J194" i="2" s="1"/>
  <c r="D195" i="2" s="1"/>
  <c r="F195" i="2" l="1"/>
  <c r="I195" i="2"/>
  <c r="K195" i="2" s="1"/>
  <c r="G195" i="2" l="1"/>
  <c r="H195" i="2" s="1"/>
  <c r="J195" i="2" s="1"/>
  <c r="D196" i="2" s="1"/>
  <c r="I196" i="2" l="1"/>
  <c r="K196" i="2" s="1"/>
  <c r="F196" i="2"/>
  <c r="G196" i="2" l="1"/>
  <c r="H196" i="2" s="1"/>
  <c r="J196" i="2" s="1"/>
  <c r="D197" i="2" s="1"/>
  <c r="I197" i="2" l="1"/>
  <c r="K197" i="2" s="1"/>
  <c r="F197" i="2"/>
  <c r="G197" i="2" l="1"/>
  <c r="H197" i="2" s="1"/>
  <c r="J197" i="2" s="1"/>
  <c r="D198" i="2" s="1"/>
  <c r="I198" i="2" l="1"/>
  <c r="K198" i="2" s="1"/>
  <c r="F198" i="2"/>
  <c r="G198" i="2" l="1"/>
  <c r="H198" i="2" s="1"/>
  <c r="J198" i="2" s="1"/>
  <c r="D199" i="2" s="1"/>
  <c r="F199" i="2" l="1"/>
  <c r="I199" i="2"/>
  <c r="K199" i="2" s="1"/>
  <c r="G199" i="2" l="1"/>
  <c r="H199" i="2" s="1"/>
  <c r="J199" i="2" s="1"/>
  <c r="D200" i="2" s="1"/>
  <c r="I200" i="2" l="1"/>
  <c r="K200" i="2" s="1"/>
  <c r="F200" i="2"/>
  <c r="G200" i="2" l="1"/>
  <c r="H200" i="2" s="1"/>
  <c r="J200" i="2" s="1"/>
  <c r="D201" i="2" s="1"/>
  <c r="F201" i="2" l="1"/>
  <c r="I201" i="2"/>
  <c r="K201" i="2" s="1"/>
  <c r="G201" i="2" l="1"/>
  <c r="H201" i="2" s="1"/>
  <c r="J201" i="2" s="1"/>
  <c r="D202" i="2" s="1"/>
  <c r="F202" i="2" l="1"/>
  <c r="I202" i="2"/>
  <c r="K202" i="2" s="1"/>
  <c r="G202" i="2" l="1"/>
  <c r="H202" i="2" s="1"/>
  <c r="J202" i="2" s="1"/>
  <c r="D203" i="2" s="1"/>
  <c r="I203" i="2" l="1"/>
  <c r="K203" i="2" s="1"/>
  <c r="F203" i="2"/>
  <c r="G203" i="2" l="1"/>
  <c r="H203" i="2" s="1"/>
  <c r="J203" i="2" s="1"/>
  <c r="D204" i="2" s="1"/>
  <c r="I204" i="2" l="1"/>
  <c r="K204" i="2" s="1"/>
  <c r="F204" i="2"/>
  <c r="G204" i="2" l="1"/>
  <c r="H204" i="2" s="1"/>
  <c r="J204" i="2" s="1"/>
  <c r="D205" i="2" s="1"/>
  <c r="I205" i="2" l="1"/>
  <c r="K205" i="2" s="1"/>
  <c r="F205" i="2"/>
  <c r="G205" i="2" l="1"/>
  <c r="H205" i="2" s="1"/>
  <c r="J205" i="2" s="1"/>
  <c r="D206" i="2" s="1"/>
  <c r="I206" i="2" l="1"/>
  <c r="K206" i="2" s="1"/>
  <c r="F206" i="2"/>
  <c r="G206" i="2" l="1"/>
  <c r="H206" i="2" s="1"/>
  <c r="J206" i="2" s="1"/>
  <c r="D207" i="2" s="1"/>
  <c r="I207" i="2" l="1"/>
  <c r="K207" i="2" s="1"/>
  <c r="F207" i="2"/>
  <c r="G207" i="2" l="1"/>
  <c r="H207" i="2" s="1"/>
  <c r="J207" i="2" s="1"/>
  <c r="D208" i="2" s="1"/>
  <c r="I208" i="2" l="1"/>
  <c r="K208" i="2" s="1"/>
  <c r="F208" i="2"/>
  <c r="G208" i="2" l="1"/>
  <c r="H208" i="2" s="1"/>
  <c r="J208" i="2" s="1"/>
  <c r="D209" i="2" s="1"/>
  <c r="F209" i="2" l="1"/>
  <c r="I209" i="2"/>
  <c r="K209" i="2" s="1"/>
  <c r="G209" i="2" l="1"/>
  <c r="H209" i="2" s="1"/>
  <c r="J209" i="2" s="1"/>
  <c r="D210" i="2" s="1"/>
  <c r="F210" i="2" l="1"/>
  <c r="I210" i="2"/>
  <c r="K210" i="2" s="1"/>
  <c r="G210" i="2" l="1"/>
  <c r="H210" i="2" s="1"/>
  <c r="J210" i="2" s="1"/>
  <c r="D211" i="2" s="1"/>
  <c r="I211" i="2" l="1"/>
  <c r="K211" i="2" s="1"/>
  <c r="F211" i="2"/>
  <c r="G211" i="2" l="1"/>
  <c r="H211" i="2" s="1"/>
  <c r="J211" i="2" s="1"/>
  <c r="D212" i="2" s="1"/>
  <c r="I212" i="2" l="1"/>
  <c r="K212" i="2" s="1"/>
  <c r="F212" i="2"/>
  <c r="G212" i="2" l="1"/>
  <c r="H212" i="2" s="1"/>
  <c r="J212" i="2" s="1"/>
  <c r="D213" i="2" s="1"/>
  <c r="I213" i="2" l="1"/>
  <c r="K213" i="2" s="1"/>
  <c r="F213" i="2"/>
  <c r="G213" i="2" l="1"/>
  <c r="H213" i="2" s="1"/>
  <c r="J213" i="2" s="1"/>
  <c r="D214" i="2" s="1"/>
  <c r="I214" i="2" l="1"/>
  <c r="K214" i="2" s="1"/>
  <c r="F214" i="2"/>
  <c r="G214" i="2" l="1"/>
  <c r="H214" i="2" s="1"/>
  <c r="J214" i="2" s="1"/>
  <c r="D215" i="2" s="1"/>
  <c r="I215" i="2" l="1"/>
  <c r="K215" i="2" s="1"/>
  <c r="F215" i="2"/>
  <c r="G215" i="2" l="1"/>
  <c r="H215" i="2" s="1"/>
  <c r="J215" i="2" s="1"/>
  <c r="D216" i="2" s="1"/>
  <c r="F216" i="2" l="1"/>
  <c r="I216" i="2"/>
  <c r="K216" i="2" s="1"/>
  <c r="G216" i="2" l="1"/>
  <c r="H216" i="2" s="1"/>
  <c r="J216" i="2" s="1"/>
  <c r="D217" i="2" s="1"/>
  <c r="I217" i="2" l="1"/>
  <c r="K217" i="2" s="1"/>
  <c r="F217" i="2"/>
  <c r="G217" i="2" l="1"/>
  <c r="H217" i="2" s="1"/>
  <c r="J217" i="2" s="1"/>
  <c r="D218" i="2" s="1"/>
  <c r="I218" i="2" l="1"/>
  <c r="K218" i="2" s="1"/>
  <c r="F218" i="2"/>
  <c r="G218" i="2" l="1"/>
  <c r="H218" i="2" s="1"/>
  <c r="J218" i="2" s="1"/>
  <c r="D219" i="2" s="1"/>
  <c r="I219" i="2" l="1"/>
  <c r="K219" i="2" s="1"/>
  <c r="F219" i="2"/>
  <c r="G219" i="2" l="1"/>
  <c r="H219" i="2" s="1"/>
  <c r="J219" i="2" s="1"/>
  <c r="D220" i="2" s="1"/>
  <c r="I220" i="2" l="1"/>
  <c r="K220" i="2" s="1"/>
  <c r="F220" i="2"/>
  <c r="G220" i="2" l="1"/>
  <c r="H220" i="2" s="1"/>
  <c r="J220" i="2" s="1"/>
  <c r="D221" i="2" s="1"/>
  <c r="I221" i="2" l="1"/>
  <c r="K221" i="2" s="1"/>
  <c r="F221" i="2"/>
  <c r="G221" i="2" l="1"/>
  <c r="H221" i="2" s="1"/>
  <c r="J221" i="2" s="1"/>
  <c r="D222" i="2" s="1"/>
  <c r="I222" i="2" l="1"/>
  <c r="K222" i="2" s="1"/>
  <c r="F222" i="2"/>
  <c r="G222" i="2" l="1"/>
  <c r="H222" i="2" s="1"/>
  <c r="J222" i="2" s="1"/>
  <c r="D223" i="2" s="1"/>
  <c r="I223" i="2" l="1"/>
  <c r="K223" i="2" s="1"/>
  <c r="F223" i="2"/>
  <c r="G223" i="2" l="1"/>
  <c r="H223" i="2" s="1"/>
  <c r="J223" i="2" s="1"/>
  <c r="D224" i="2" s="1"/>
  <c r="I224" i="2" l="1"/>
  <c r="K224" i="2" s="1"/>
  <c r="F224" i="2"/>
  <c r="G224" i="2" l="1"/>
  <c r="H224" i="2" s="1"/>
  <c r="J224" i="2" s="1"/>
  <c r="D225" i="2" s="1"/>
  <c r="F225" i="2" l="1"/>
  <c r="I225" i="2"/>
  <c r="K225" i="2" s="1"/>
  <c r="G225" i="2" l="1"/>
  <c r="H225" i="2" s="1"/>
  <c r="J225" i="2" s="1"/>
  <c r="D226" i="2" s="1"/>
  <c r="F226" i="2" l="1"/>
  <c r="I226" i="2"/>
  <c r="K226" i="2" s="1"/>
  <c r="G226" i="2" l="1"/>
  <c r="H226" i="2" s="1"/>
  <c r="J226" i="2" s="1"/>
  <c r="D227" i="2" s="1"/>
  <c r="F227" i="2" l="1"/>
  <c r="I227" i="2"/>
  <c r="K227" i="2" s="1"/>
  <c r="G227" i="2" l="1"/>
  <c r="H227" i="2" s="1"/>
  <c r="J227" i="2" s="1"/>
  <c r="D228" i="2" s="1"/>
  <c r="I228" i="2" l="1"/>
  <c r="K228" i="2" s="1"/>
  <c r="F228" i="2"/>
  <c r="G228" i="2" l="1"/>
  <c r="H228" i="2" s="1"/>
  <c r="J228" i="2" s="1"/>
  <c r="D229" i="2" s="1"/>
  <c r="I229" i="2" l="1"/>
  <c r="K229" i="2" s="1"/>
  <c r="F229" i="2"/>
  <c r="G229" i="2" l="1"/>
  <c r="H229" i="2" s="1"/>
  <c r="J229" i="2" s="1"/>
  <c r="D230" i="2" s="1"/>
  <c r="F230" i="2" l="1"/>
  <c r="I230" i="2"/>
  <c r="K230" i="2" s="1"/>
  <c r="G230" i="2" l="1"/>
  <c r="H230" i="2" s="1"/>
  <c r="J230" i="2" s="1"/>
  <c r="D231" i="2" s="1"/>
  <c r="I231" i="2" l="1"/>
  <c r="K231" i="2" s="1"/>
  <c r="F231" i="2"/>
  <c r="G231" i="2" l="1"/>
  <c r="H231" i="2" s="1"/>
  <c r="J231" i="2" s="1"/>
  <c r="D232" i="2" s="1"/>
  <c r="I232" i="2" l="1"/>
  <c r="K232" i="2" s="1"/>
  <c r="F232" i="2"/>
  <c r="G232" i="2" l="1"/>
  <c r="H232" i="2" s="1"/>
  <c r="J232" i="2" s="1"/>
  <c r="D233" i="2" s="1"/>
  <c r="I233" i="2" l="1"/>
  <c r="K233" i="2" s="1"/>
  <c r="F233" i="2"/>
  <c r="G233" i="2" l="1"/>
  <c r="H233" i="2" s="1"/>
  <c r="J233" i="2" s="1"/>
  <c r="D234" i="2" s="1"/>
  <c r="I234" i="2" l="1"/>
  <c r="K234" i="2" s="1"/>
  <c r="F234" i="2"/>
  <c r="G234" i="2" l="1"/>
  <c r="H234" i="2" s="1"/>
  <c r="J234" i="2" s="1"/>
  <c r="D235" i="2" s="1"/>
  <c r="I235" i="2" l="1"/>
  <c r="K235" i="2" s="1"/>
  <c r="F235" i="2"/>
  <c r="G235" i="2" l="1"/>
  <c r="H235" i="2" s="1"/>
  <c r="J235" i="2" s="1"/>
  <c r="D236" i="2" s="1"/>
  <c r="I236" i="2" l="1"/>
  <c r="K236" i="2" s="1"/>
  <c r="F236" i="2"/>
  <c r="G236" i="2" l="1"/>
  <c r="H236" i="2" s="1"/>
  <c r="J236" i="2" s="1"/>
  <c r="D237" i="2" s="1"/>
  <c r="I237" i="2" l="1"/>
  <c r="K237" i="2" s="1"/>
  <c r="F237" i="2"/>
  <c r="G237" i="2" l="1"/>
  <c r="H237" i="2" s="1"/>
  <c r="J237" i="2" s="1"/>
  <c r="D238" i="2" s="1"/>
  <c r="I238" i="2" l="1"/>
  <c r="K238" i="2" s="1"/>
  <c r="F238" i="2"/>
  <c r="G238" i="2" l="1"/>
  <c r="H238" i="2" s="1"/>
  <c r="J238" i="2" s="1"/>
  <c r="D239" i="2" s="1"/>
  <c r="I239" i="2" l="1"/>
  <c r="K239" i="2" s="1"/>
  <c r="F239" i="2"/>
  <c r="G239" i="2" l="1"/>
  <c r="H239" i="2" s="1"/>
  <c r="J239" i="2" s="1"/>
  <c r="D240" i="2" s="1"/>
  <c r="F240" i="2" l="1"/>
  <c r="I240" i="2"/>
  <c r="K240" i="2" s="1"/>
  <c r="G240" i="2" l="1"/>
  <c r="H240" i="2" s="1"/>
  <c r="J240" i="2" s="1"/>
  <c r="D241" i="2" s="1"/>
  <c r="I241" i="2" l="1"/>
  <c r="K241" i="2" s="1"/>
  <c r="F241" i="2"/>
  <c r="G241" i="2" l="1"/>
  <c r="H241" i="2" s="1"/>
  <c r="J241" i="2" s="1"/>
  <c r="D242" i="2" s="1"/>
  <c r="F242" i="2" l="1"/>
  <c r="I242" i="2"/>
  <c r="K242" i="2" s="1"/>
  <c r="G242" i="2" l="1"/>
  <c r="H242" i="2" s="1"/>
  <c r="J242" i="2" s="1"/>
  <c r="D243" i="2" s="1"/>
  <c r="I243" i="2" l="1"/>
  <c r="K243" i="2" s="1"/>
  <c r="F243" i="2"/>
  <c r="G243" i="2" l="1"/>
  <c r="H243" i="2" s="1"/>
  <c r="J243" i="2" s="1"/>
  <c r="D244" i="2" s="1"/>
  <c r="I244" i="2" l="1"/>
  <c r="K244" i="2" s="1"/>
  <c r="F244" i="2"/>
  <c r="G244" i="2" l="1"/>
  <c r="H244" i="2" s="1"/>
  <c r="J244" i="2" s="1"/>
  <c r="D245" i="2" s="1"/>
  <c r="I245" i="2" l="1"/>
  <c r="K245" i="2" s="1"/>
  <c r="F245" i="2"/>
  <c r="G245" i="2" l="1"/>
  <c r="H245" i="2" s="1"/>
  <c r="J245" i="2" s="1"/>
  <c r="D246" i="2" s="1"/>
  <c r="I246" i="2" l="1"/>
  <c r="K246" i="2" s="1"/>
  <c r="F246" i="2"/>
  <c r="G246" i="2" l="1"/>
  <c r="H246" i="2" s="1"/>
  <c r="J246" i="2" s="1"/>
  <c r="D247" i="2" s="1"/>
  <c r="I247" i="2" l="1"/>
  <c r="K247" i="2" s="1"/>
  <c r="F247" i="2"/>
  <c r="G247" i="2" l="1"/>
  <c r="H247" i="2" s="1"/>
  <c r="J247" i="2" s="1"/>
  <c r="D248" i="2" s="1"/>
  <c r="F248" i="2" l="1"/>
  <c r="I248" i="2"/>
  <c r="K248" i="2" s="1"/>
  <c r="G248" i="2" l="1"/>
  <c r="H248" i="2" s="1"/>
  <c r="J248" i="2" s="1"/>
  <c r="D249" i="2" s="1"/>
  <c r="I249" i="2" l="1"/>
  <c r="K249" i="2" s="1"/>
  <c r="F249" i="2"/>
  <c r="G249" i="2" l="1"/>
  <c r="H249" i="2" s="1"/>
  <c r="J249" i="2" s="1"/>
  <c r="D250" i="2" s="1"/>
  <c r="I250" i="2" l="1"/>
  <c r="K250" i="2" s="1"/>
  <c r="F250" i="2"/>
  <c r="G250" i="2" l="1"/>
  <c r="H250" i="2" s="1"/>
  <c r="J250" i="2" s="1"/>
  <c r="D251" i="2" s="1"/>
  <c r="I251" i="2" l="1"/>
  <c r="K251" i="2" s="1"/>
  <c r="F251" i="2"/>
  <c r="G251" i="2" l="1"/>
  <c r="H251" i="2" s="1"/>
  <c r="J251" i="2" s="1"/>
  <c r="D252" i="2" s="1"/>
  <c r="F252" i="2" l="1"/>
  <c r="I252" i="2"/>
  <c r="K252" i="2" s="1"/>
  <c r="G252" i="2" l="1"/>
  <c r="H252" i="2" s="1"/>
  <c r="J252" i="2" s="1"/>
  <c r="D253" i="2" s="1"/>
  <c r="I253" i="2" l="1"/>
  <c r="K253" i="2" s="1"/>
  <c r="F253" i="2"/>
  <c r="G253" i="2" l="1"/>
  <c r="H253" i="2" s="1"/>
  <c r="J253" i="2" s="1"/>
  <c r="D254" i="2" s="1"/>
  <c r="I254" i="2" l="1"/>
  <c r="K254" i="2" s="1"/>
  <c r="F254" i="2"/>
  <c r="G254" i="2" l="1"/>
  <c r="H254" i="2" s="1"/>
  <c r="J254" i="2" s="1"/>
  <c r="D255" i="2" s="1"/>
  <c r="I255" i="2" l="1"/>
  <c r="K255" i="2" s="1"/>
  <c r="F255" i="2"/>
  <c r="G255" i="2" l="1"/>
  <c r="H255" i="2" s="1"/>
  <c r="J255" i="2" s="1"/>
  <c r="D256" i="2" s="1"/>
  <c r="F256" i="2" l="1"/>
  <c r="I256" i="2"/>
  <c r="K256" i="2" s="1"/>
  <c r="G256" i="2" l="1"/>
  <c r="H256" i="2" s="1"/>
  <c r="J256" i="2" s="1"/>
  <c r="D257" i="2" s="1"/>
  <c r="F257" i="2" l="1"/>
  <c r="I257" i="2"/>
  <c r="K257" i="2" s="1"/>
  <c r="G257" i="2" l="1"/>
  <c r="H257" i="2" s="1"/>
  <c r="J257" i="2" s="1"/>
  <c r="D258" i="2" s="1"/>
  <c r="I258" i="2" l="1"/>
  <c r="K258" i="2" s="1"/>
  <c r="F258" i="2"/>
  <c r="G258" i="2" l="1"/>
  <c r="H258" i="2" s="1"/>
  <c r="J258" i="2" s="1"/>
  <c r="D259" i="2" s="1"/>
  <c r="I259" i="2" l="1"/>
  <c r="K259" i="2" s="1"/>
  <c r="F259" i="2"/>
  <c r="G259" i="2" l="1"/>
  <c r="H259" i="2" s="1"/>
  <c r="J259" i="2" s="1"/>
  <c r="D260" i="2" s="1"/>
  <c r="I260" i="2" l="1"/>
  <c r="K260" i="2" s="1"/>
  <c r="F260" i="2"/>
  <c r="G260" i="2" l="1"/>
  <c r="H260" i="2" s="1"/>
  <c r="J260" i="2" s="1"/>
  <c r="D261" i="2" s="1"/>
  <c r="I261" i="2" l="1"/>
  <c r="K261" i="2" s="1"/>
  <c r="F261" i="2"/>
  <c r="G261" i="2" l="1"/>
  <c r="H261" i="2" s="1"/>
  <c r="J261" i="2" s="1"/>
  <c r="D262" i="2" s="1"/>
  <c r="I262" i="2" l="1"/>
  <c r="K262" i="2" s="1"/>
  <c r="F262" i="2"/>
  <c r="G262" i="2" l="1"/>
  <c r="H262" i="2" s="1"/>
  <c r="J262" i="2" s="1"/>
  <c r="D263" i="2" s="1"/>
  <c r="I263" i="2" l="1"/>
  <c r="K263" i="2" s="1"/>
  <c r="F263" i="2"/>
  <c r="G263" i="2" l="1"/>
  <c r="H263" i="2" s="1"/>
  <c r="J263" i="2" s="1"/>
  <c r="D264" i="2" s="1"/>
  <c r="I264" i="2" l="1"/>
  <c r="K264" i="2" s="1"/>
  <c r="F264" i="2"/>
  <c r="G264" i="2" l="1"/>
  <c r="H264" i="2" s="1"/>
  <c r="J264" i="2" s="1"/>
  <c r="D265" i="2" s="1"/>
  <c r="I265" i="2" l="1"/>
  <c r="K265" i="2" s="1"/>
  <c r="F265" i="2"/>
  <c r="G265" i="2" l="1"/>
  <c r="H265" i="2" s="1"/>
  <c r="J265" i="2" s="1"/>
  <c r="D266" i="2" s="1"/>
  <c r="I266" i="2" l="1"/>
  <c r="K266" i="2" s="1"/>
  <c r="F266" i="2"/>
  <c r="G266" i="2" l="1"/>
  <c r="H266" i="2" s="1"/>
  <c r="J266" i="2" s="1"/>
  <c r="D267" i="2" s="1"/>
  <c r="I267" i="2" l="1"/>
  <c r="K267" i="2" s="1"/>
  <c r="F267" i="2"/>
  <c r="G267" i="2" l="1"/>
  <c r="H267" i="2" s="1"/>
  <c r="J267" i="2" s="1"/>
  <c r="D268" i="2" s="1"/>
  <c r="I268" i="2" l="1"/>
  <c r="K268" i="2" s="1"/>
  <c r="F268" i="2"/>
  <c r="G268" i="2" l="1"/>
  <c r="H268" i="2" s="1"/>
  <c r="J268" i="2" s="1"/>
  <c r="D269" i="2" s="1"/>
  <c r="I269" i="2" l="1"/>
  <c r="K269" i="2" s="1"/>
  <c r="F269" i="2"/>
  <c r="G269" i="2" l="1"/>
  <c r="H269" i="2" s="1"/>
  <c r="J269" i="2" s="1"/>
  <c r="D270" i="2" s="1"/>
  <c r="I270" i="2" l="1"/>
  <c r="K270" i="2" s="1"/>
  <c r="F270" i="2"/>
  <c r="G270" i="2" l="1"/>
  <c r="H270" i="2" s="1"/>
  <c r="J270" i="2" s="1"/>
  <c r="D271" i="2" s="1"/>
  <c r="I271" i="2" l="1"/>
  <c r="K271" i="2" s="1"/>
  <c r="F271" i="2"/>
  <c r="G271" i="2" l="1"/>
  <c r="H271" i="2" s="1"/>
  <c r="J271" i="2" s="1"/>
  <c r="D272" i="2" s="1"/>
  <c r="I272" i="2" l="1"/>
  <c r="K272" i="2" s="1"/>
  <c r="F272" i="2"/>
  <c r="G272" i="2" l="1"/>
  <c r="H272" i="2" s="1"/>
  <c r="J272" i="2" s="1"/>
  <c r="D273" i="2" s="1"/>
  <c r="F273" i="2" l="1"/>
  <c r="I273" i="2"/>
  <c r="K273" i="2" s="1"/>
  <c r="G273" i="2" l="1"/>
  <c r="H273" i="2" s="1"/>
  <c r="J273" i="2" s="1"/>
  <c r="D274" i="2" s="1"/>
  <c r="I274" i="2" l="1"/>
  <c r="K274" i="2" s="1"/>
  <c r="F274" i="2"/>
  <c r="G274" i="2" l="1"/>
  <c r="H274" i="2" s="1"/>
  <c r="J274" i="2" s="1"/>
  <c r="D275" i="2" s="1"/>
  <c r="F275" i="2" l="1"/>
  <c r="I275" i="2"/>
  <c r="K275" i="2" s="1"/>
  <c r="G275" i="2" l="1"/>
  <c r="H275" i="2" s="1"/>
  <c r="J275" i="2" s="1"/>
  <c r="D276" i="2" s="1"/>
  <c r="I276" i="2" l="1"/>
  <c r="K276" i="2" s="1"/>
  <c r="F276" i="2"/>
  <c r="G276" i="2" l="1"/>
  <c r="H276" i="2" s="1"/>
  <c r="J276" i="2" s="1"/>
  <c r="D277" i="2" s="1"/>
  <c r="I277" i="2" l="1"/>
  <c r="K277" i="2" s="1"/>
  <c r="F277" i="2"/>
  <c r="G277" i="2" l="1"/>
  <c r="H277" i="2" s="1"/>
  <c r="J277" i="2" s="1"/>
  <c r="D278" i="2" s="1"/>
  <c r="I278" i="2" l="1"/>
  <c r="K278" i="2" s="1"/>
  <c r="F278" i="2"/>
  <c r="G278" i="2" l="1"/>
  <c r="H278" i="2" s="1"/>
  <c r="J278" i="2" s="1"/>
  <c r="D279" i="2" s="1"/>
  <c r="F279" i="2" l="1"/>
  <c r="I279" i="2"/>
  <c r="K279" i="2" s="1"/>
  <c r="G279" i="2" l="1"/>
  <c r="H279" i="2" s="1"/>
  <c r="J279" i="2" s="1"/>
  <c r="D280" i="2" s="1"/>
  <c r="I280" i="2" l="1"/>
  <c r="K280" i="2" s="1"/>
  <c r="F280" i="2"/>
  <c r="G280" i="2" l="1"/>
  <c r="H280" i="2" s="1"/>
  <c r="J280" i="2" s="1"/>
  <c r="D281" i="2" s="1"/>
  <c r="F281" i="2" l="1"/>
  <c r="I281" i="2"/>
  <c r="K281" i="2" s="1"/>
  <c r="G281" i="2" l="1"/>
  <c r="H281" i="2" s="1"/>
  <c r="J281" i="2" s="1"/>
  <c r="D282" i="2" s="1"/>
  <c r="I282" i="2" l="1"/>
  <c r="K282" i="2" s="1"/>
  <c r="F282" i="2"/>
  <c r="G282" i="2" l="1"/>
  <c r="H282" i="2" s="1"/>
  <c r="J282" i="2" s="1"/>
  <c r="D283" i="2" s="1"/>
  <c r="I283" i="2" l="1"/>
  <c r="K283" i="2" s="1"/>
  <c r="F283" i="2"/>
  <c r="G283" i="2" l="1"/>
  <c r="H283" i="2" s="1"/>
  <c r="J283" i="2" s="1"/>
  <c r="D284" i="2" s="1"/>
  <c r="I284" i="2" l="1"/>
  <c r="K284" i="2" s="1"/>
  <c r="F284" i="2"/>
  <c r="G284" i="2" l="1"/>
  <c r="H284" i="2" s="1"/>
  <c r="J284" i="2" s="1"/>
  <c r="D285" i="2" s="1"/>
  <c r="I285" i="2" l="1"/>
  <c r="K285" i="2" s="1"/>
  <c r="F285" i="2"/>
  <c r="G285" i="2" l="1"/>
  <c r="H285" i="2" s="1"/>
  <c r="J285" i="2" s="1"/>
  <c r="D286" i="2" s="1"/>
  <c r="I286" i="2" l="1"/>
  <c r="K286" i="2" s="1"/>
  <c r="F286" i="2"/>
  <c r="G286" i="2" l="1"/>
  <c r="H286" i="2" s="1"/>
  <c r="J286" i="2" s="1"/>
  <c r="D287" i="2" s="1"/>
  <c r="I287" i="2" l="1"/>
  <c r="K287" i="2" s="1"/>
  <c r="F287" i="2"/>
  <c r="G287" i="2" l="1"/>
  <c r="H287" i="2" s="1"/>
  <c r="J287" i="2" s="1"/>
  <c r="D288" i="2" s="1"/>
  <c r="I288" i="2" l="1"/>
  <c r="K288" i="2" s="1"/>
  <c r="F288" i="2"/>
  <c r="G288" i="2" l="1"/>
  <c r="H288" i="2" s="1"/>
  <c r="J288" i="2" s="1"/>
  <c r="D289" i="2" s="1"/>
  <c r="I289" i="2" l="1"/>
  <c r="K289" i="2" s="1"/>
  <c r="F289" i="2"/>
  <c r="G289" i="2" l="1"/>
  <c r="H289" i="2" s="1"/>
  <c r="J289" i="2" s="1"/>
  <c r="D290" i="2" s="1"/>
  <c r="I290" i="2" l="1"/>
  <c r="K290" i="2" s="1"/>
  <c r="F290" i="2"/>
  <c r="G290" i="2" l="1"/>
  <c r="H290" i="2" s="1"/>
  <c r="J290" i="2" s="1"/>
  <c r="D291" i="2" s="1"/>
  <c r="F291" i="2" l="1"/>
  <c r="I291" i="2"/>
  <c r="K291" i="2" s="1"/>
  <c r="G291" i="2" l="1"/>
  <c r="H291" i="2" s="1"/>
  <c r="J291" i="2" s="1"/>
  <c r="D292" i="2" s="1"/>
  <c r="I292" i="2" l="1"/>
  <c r="K292" i="2" s="1"/>
  <c r="F292" i="2"/>
  <c r="G292" i="2" l="1"/>
  <c r="H292" i="2" s="1"/>
  <c r="J292" i="2" s="1"/>
  <c r="D293" i="2" s="1"/>
  <c r="I293" i="2" l="1"/>
  <c r="K293" i="2" s="1"/>
  <c r="F293" i="2"/>
  <c r="G293" i="2" l="1"/>
  <c r="H293" i="2" s="1"/>
  <c r="J293" i="2" s="1"/>
  <c r="D294" i="2" s="1"/>
  <c r="F294" i="2" l="1"/>
  <c r="I294" i="2"/>
  <c r="K294" i="2" s="1"/>
  <c r="G294" i="2" l="1"/>
  <c r="H294" i="2" s="1"/>
  <c r="J294" i="2" s="1"/>
  <c r="D295" i="2" s="1"/>
  <c r="I295" i="2" l="1"/>
  <c r="K295" i="2" s="1"/>
  <c r="F295" i="2"/>
  <c r="G295" i="2" l="1"/>
  <c r="H295" i="2" s="1"/>
  <c r="J295" i="2" s="1"/>
  <c r="D296" i="2" s="1"/>
  <c r="F296" i="2" l="1"/>
  <c r="I296" i="2"/>
  <c r="K296" i="2" s="1"/>
  <c r="G296" i="2" l="1"/>
  <c r="H296" i="2" s="1"/>
  <c r="J296" i="2" s="1"/>
  <c r="D297" i="2" s="1"/>
  <c r="I297" i="2" l="1"/>
  <c r="K297" i="2" s="1"/>
  <c r="F297" i="2"/>
  <c r="G297" i="2" l="1"/>
  <c r="H297" i="2" s="1"/>
  <c r="J297" i="2" s="1"/>
  <c r="D298" i="2" s="1"/>
  <c r="F298" i="2" l="1"/>
  <c r="I298" i="2"/>
  <c r="K298" i="2" s="1"/>
  <c r="G298" i="2" l="1"/>
  <c r="H298" i="2" s="1"/>
  <c r="J298" i="2" s="1"/>
  <c r="D299" i="2" s="1"/>
  <c r="I299" i="2" l="1"/>
  <c r="K299" i="2" s="1"/>
  <c r="F299" i="2"/>
  <c r="G299" i="2" l="1"/>
  <c r="H299" i="2" s="1"/>
  <c r="J299" i="2" s="1"/>
  <c r="D300" i="2" s="1"/>
  <c r="I300" i="2" l="1"/>
  <c r="K300" i="2" s="1"/>
  <c r="F300" i="2"/>
  <c r="G300" i="2" l="1"/>
  <c r="H300" i="2" s="1"/>
  <c r="J300" i="2" s="1"/>
  <c r="D301" i="2" s="1"/>
  <c r="I301" i="2" l="1"/>
  <c r="K301" i="2" s="1"/>
  <c r="F301" i="2"/>
  <c r="G301" i="2" l="1"/>
  <c r="H301" i="2" s="1"/>
  <c r="J301" i="2" s="1"/>
  <c r="D302" i="2" s="1"/>
  <c r="I302" i="2" l="1"/>
  <c r="K302" i="2" s="1"/>
  <c r="F302" i="2"/>
  <c r="G302" i="2" l="1"/>
  <c r="H302" i="2" s="1"/>
  <c r="J302" i="2" s="1"/>
  <c r="D303" i="2" s="1"/>
  <c r="I303" i="2" l="1"/>
  <c r="K303" i="2" s="1"/>
  <c r="F303" i="2"/>
  <c r="G303" i="2" l="1"/>
  <c r="H303" i="2" s="1"/>
  <c r="J303" i="2" s="1"/>
  <c r="D304" i="2" s="1"/>
  <c r="I304" i="2" l="1"/>
  <c r="K304" i="2" s="1"/>
  <c r="F304" i="2"/>
  <c r="G304" i="2" l="1"/>
  <c r="H304" i="2" s="1"/>
  <c r="J304" i="2" s="1"/>
  <c r="D305" i="2" s="1"/>
  <c r="I305" i="2" l="1"/>
  <c r="K305" i="2" s="1"/>
  <c r="F305" i="2"/>
  <c r="G305" i="2" l="1"/>
  <c r="H305" i="2" s="1"/>
  <c r="J305" i="2" s="1"/>
  <c r="D306" i="2" s="1"/>
  <c r="I306" i="2" l="1"/>
  <c r="K306" i="2" s="1"/>
  <c r="F306" i="2"/>
  <c r="G306" i="2" l="1"/>
  <c r="H306" i="2" s="1"/>
  <c r="J306" i="2"/>
  <c r="D307" i="2" s="1"/>
  <c r="F307" i="2" l="1"/>
  <c r="I307" i="2"/>
  <c r="K307" i="2" s="1"/>
  <c r="G307" i="2" l="1"/>
  <c r="H307" i="2" s="1"/>
  <c r="J307" i="2" s="1"/>
  <c r="D308" i="2" s="1"/>
  <c r="I308" i="2" l="1"/>
  <c r="K308" i="2" s="1"/>
  <c r="F308" i="2"/>
  <c r="G308" i="2" l="1"/>
  <c r="H308" i="2" s="1"/>
  <c r="J308" i="2" s="1"/>
  <c r="D309" i="2" s="1"/>
  <c r="I309" i="2" l="1"/>
  <c r="K309" i="2" s="1"/>
  <c r="F309" i="2"/>
  <c r="G309" i="2" l="1"/>
  <c r="H309" i="2" s="1"/>
  <c r="J309" i="2" s="1"/>
  <c r="D310" i="2" s="1"/>
  <c r="I310" i="2" l="1"/>
  <c r="K310" i="2" s="1"/>
  <c r="F310" i="2"/>
  <c r="G310" i="2" l="1"/>
  <c r="H310" i="2" s="1"/>
  <c r="J310" i="2" s="1"/>
  <c r="D311" i="2" s="1"/>
  <c r="F311" i="2" l="1"/>
  <c r="I311" i="2"/>
  <c r="K311" i="2" s="1"/>
  <c r="G311" i="2" l="1"/>
  <c r="H311" i="2" s="1"/>
  <c r="J311" i="2" s="1"/>
  <c r="D312" i="2" s="1"/>
  <c r="I312" i="2" l="1"/>
  <c r="K312" i="2" s="1"/>
  <c r="F312" i="2"/>
  <c r="J312" i="2" l="1"/>
  <c r="D313" i="2" s="1"/>
  <c r="G312" i="2"/>
  <c r="H312" i="2" s="1"/>
  <c r="F313" i="2" l="1"/>
  <c r="I313" i="2"/>
  <c r="K313" i="2" s="1"/>
  <c r="J313" i="2" l="1"/>
  <c r="D314" i="2" s="1"/>
  <c r="G313" i="2"/>
  <c r="H313" i="2" s="1"/>
  <c r="I314" i="2" l="1"/>
  <c r="K314" i="2" s="1"/>
  <c r="F314" i="2"/>
  <c r="G314" i="2" l="1"/>
  <c r="H314" i="2" s="1"/>
  <c r="J314" i="2"/>
  <c r="D315" i="2" s="1"/>
  <c r="I315" i="2" l="1"/>
  <c r="K315" i="2" s="1"/>
  <c r="F315" i="2"/>
  <c r="J315" i="2" l="1"/>
  <c r="D316" i="2" s="1"/>
  <c r="G315" i="2"/>
  <c r="H315" i="2" s="1"/>
  <c r="I316" i="2" l="1"/>
  <c r="K316" i="2" s="1"/>
  <c r="F316" i="2"/>
  <c r="J316" i="2" l="1"/>
  <c r="D317" i="2" s="1"/>
  <c r="G316" i="2"/>
  <c r="H316" i="2" s="1"/>
  <c r="I317" i="2" l="1"/>
  <c r="K317" i="2" s="1"/>
  <c r="F317" i="2"/>
  <c r="J317" i="2" l="1"/>
  <c r="D318" i="2" s="1"/>
  <c r="G317" i="2"/>
  <c r="H317" i="2" s="1"/>
  <c r="I318" i="2" l="1"/>
  <c r="K318" i="2" s="1"/>
  <c r="F318" i="2"/>
  <c r="G318" i="2" l="1"/>
  <c r="H318" i="2" s="1"/>
  <c r="J318" i="2"/>
  <c r="D319" i="2" s="1"/>
  <c r="I319" i="2" l="1"/>
  <c r="K319" i="2" s="1"/>
  <c r="F319" i="2"/>
  <c r="J319" i="2" l="1"/>
  <c r="D320" i="2" s="1"/>
  <c r="G319" i="2"/>
  <c r="H319" i="2" s="1"/>
  <c r="I320" i="2" l="1"/>
  <c r="K320" i="2" s="1"/>
  <c r="F320" i="2"/>
  <c r="G320" i="2" l="1"/>
  <c r="H320" i="2" s="1"/>
  <c r="J320" i="2"/>
  <c r="D321" i="2" s="1"/>
  <c r="I321" i="2" l="1"/>
  <c r="K321" i="2" s="1"/>
  <c r="F321" i="2"/>
  <c r="G321" i="2" l="1"/>
  <c r="H321" i="2" s="1"/>
  <c r="J321" i="2"/>
  <c r="D322" i="2" s="1"/>
  <c r="I322" i="2" l="1"/>
  <c r="K322" i="2" s="1"/>
  <c r="F322" i="2"/>
  <c r="J322" i="2" l="1"/>
  <c r="D323" i="2" s="1"/>
  <c r="G322" i="2"/>
  <c r="H322" i="2" s="1"/>
  <c r="F323" i="2" l="1"/>
  <c r="I323" i="2"/>
  <c r="K323" i="2" s="1"/>
  <c r="G323" i="2" l="1"/>
  <c r="H323" i="2" s="1"/>
  <c r="J323" i="2"/>
  <c r="D324" i="2" s="1"/>
  <c r="I324" i="2" l="1"/>
  <c r="K324" i="2" s="1"/>
  <c r="F324" i="2"/>
  <c r="G324" i="2" l="1"/>
  <c r="H324" i="2" s="1"/>
  <c r="J324" i="2"/>
  <c r="D325" i="2" s="1"/>
  <c r="I325" i="2" l="1"/>
  <c r="K325" i="2" s="1"/>
  <c r="F325" i="2"/>
  <c r="G325" i="2" l="1"/>
  <c r="H325" i="2" s="1"/>
  <c r="J325" i="2"/>
  <c r="D326" i="2" s="1"/>
  <c r="F326" i="2" l="1"/>
  <c r="I326" i="2"/>
  <c r="K326" i="2" s="1"/>
  <c r="J326" i="2" l="1"/>
  <c r="D327" i="2" s="1"/>
  <c r="G326" i="2"/>
  <c r="H326" i="2" s="1"/>
  <c r="I327" i="2" l="1"/>
  <c r="K327" i="2" s="1"/>
  <c r="F327" i="2"/>
  <c r="G327" i="2" l="1"/>
  <c r="H327" i="2" s="1"/>
  <c r="J327" i="2"/>
  <c r="D328" i="2" s="1"/>
  <c r="F328" i="2" l="1"/>
  <c r="I328" i="2"/>
  <c r="K328" i="2" s="1"/>
  <c r="G328" i="2" l="1"/>
  <c r="H328" i="2" s="1"/>
  <c r="J328" i="2"/>
  <c r="D329" i="2" s="1"/>
  <c r="F329" i="2" l="1"/>
  <c r="I329" i="2"/>
  <c r="K329" i="2" s="1"/>
  <c r="J329" i="2" l="1"/>
  <c r="D330" i="2" s="1"/>
  <c r="G329" i="2"/>
  <c r="H329" i="2" s="1"/>
  <c r="I330" i="2" l="1"/>
  <c r="K330" i="2" s="1"/>
  <c r="F330" i="2"/>
  <c r="J330" i="2" l="1"/>
  <c r="D331" i="2" s="1"/>
  <c r="G330" i="2"/>
  <c r="H330" i="2" s="1"/>
  <c r="I331" i="2" l="1"/>
  <c r="K331" i="2" s="1"/>
  <c r="F331" i="2"/>
  <c r="J331" i="2" l="1"/>
  <c r="D332" i="2" s="1"/>
  <c r="G331" i="2"/>
  <c r="H331" i="2" s="1"/>
  <c r="I332" i="2" l="1"/>
  <c r="K332" i="2" s="1"/>
  <c r="F332" i="2"/>
  <c r="G332" i="2" l="1"/>
  <c r="H332" i="2" s="1"/>
  <c r="J332" i="2"/>
  <c r="D333" i="2" s="1"/>
  <c r="I333" i="2" l="1"/>
  <c r="K333" i="2" s="1"/>
  <c r="F333" i="2"/>
  <c r="G333" i="2" l="1"/>
  <c r="H333" i="2" s="1"/>
  <c r="J333" i="2"/>
  <c r="D334" i="2" s="1"/>
  <c r="I334" i="2" l="1"/>
  <c r="K334" i="2" s="1"/>
  <c r="F334" i="2"/>
  <c r="J334" i="2" l="1"/>
  <c r="D335" i="2" s="1"/>
  <c r="G334" i="2"/>
  <c r="H334" i="2" s="1"/>
  <c r="I335" i="2" l="1"/>
  <c r="K335" i="2" s="1"/>
  <c r="F335" i="2"/>
  <c r="G335" i="2" l="1"/>
  <c r="H335" i="2" s="1"/>
  <c r="J335" i="2"/>
  <c r="D336" i="2" s="1"/>
  <c r="I336" i="2" l="1"/>
  <c r="K336" i="2" s="1"/>
  <c r="F336" i="2"/>
  <c r="J336" i="2" l="1"/>
  <c r="D337" i="2" s="1"/>
  <c r="G336" i="2"/>
  <c r="H336" i="2" s="1"/>
  <c r="F337" i="2" l="1"/>
  <c r="I337" i="2"/>
  <c r="K337" i="2" s="1"/>
  <c r="J337" i="2" l="1"/>
  <c r="D338" i="2" s="1"/>
  <c r="G337" i="2"/>
  <c r="H337" i="2" s="1"/>
  <c r="I338" i="2" l="1"/>
  <c r="K338" i="2" s="1"/>
  <c r="F338" i="2"/>
  <c r="G338" i="2" l="1"/>
  <c r="H338" i="2" s="1"/>
  <c r="J338" i="2"/>
  <c r="D339" i="2" s="1"/>
  <c r="F339" i="2" l="1"/>
  <c r="I339" i="2"/>
  <c r="K339" i="2" s="1"/>
  <c r="J339" i="2" l="1"/>
  <c r="D340" i="2" s="1"/>
  <c r="G339" i="2"/>
  <c r="H339" i="2" s="1"/>
  <c r="I340" i="2" l="1"/>
  <c r="K340" i="2" s="1"/>
  <c r="F340" i="2"/>
  <c r="J340" i="2" l="1"/>
  <c r="D341" i="2" s="1"/>
  <c r="G340" i="2"/>
  <c r="H340" i="2" s="1"/>
  <c r="I341" i="2" l="1"/>
  <c r="K341" i="2" s="1"/>
  <c r="F341" i="2"/>
  <c r="J341" i="2" l="1"/>
  <c r="D342" i="2" s="1"/>
  <c r="G341" i="2"/>
  <c r="H341" i="2" s="1"/>
  <c r="I342" i="2" l="1"/>
  <c r="K342" i="2" s="1"/>
  <c r="F342" i="2"/>
  <c r="G342" i="2" l="1"/>
  <c r="H342" i="2" s="1"/>
  <c r="J342" i="2"/>
  <c r="D343" i="2" s="1"/>
  <c r="F343" i="2" l="1"/>
  <c r="I343" i="2"/>
  <c r="K343" i="2" s="1"/>
  <c r="J343" i="2" l="1"/>
  <c r="D344" i="2" s="1"/>
  <c r="G343" i="2"/>
  <c r="H343" i="2" s="1"/>
  <c r="I344" i="2" l="1"/>
  <c r="K344" i="2" s="1"/>
  <c r="F344" i="2"/>
  <c r="G344" i="2" l="1"/>
  <c r="H344" i="2" s="1"/>
  <c r="J344" i="2"/>
  <c r="D345" i="2" s="1"/>
  <c r="F345" i="2" l="1"/>
  <c r="I345" i="2"/>
  <c r="K345" i="2" s="1"/>
  <c r="J345" i="2" l="1"/>
  <c r="D346" i="2" s="1"/>
  <c r="G345" i="2"/>
  <c r="H345" i="2" s="1"/>
  <c r="I346" i="2" l="1"/>
  <c r="K346" i="2" s="1"/>
  <c r="F346" i="2"/>
  <c r="G346" i="2" l="1"/>
  <c r="H346" i="2" s="1"/>
  <c r="J346" i="2"/>
  <c r="D347" i="2" s="1"/>
  <c r="I347" i="2" l="1"/>
  <c r="K347" i="2" s="1"/>
  <c r="F347" i="2"/>
  <c r="J347" i="2" l="1"/>
  <c r="D348" i="2" s="1"/>
  <c r="G347" i="2"/>
  <c r="H347" i="2" s="1"/>
  <c r="I348" i="2" l="1"/>
  <c r="K348" i="2" s="1"/>
  <c r="F348" i="2"/>
  <c r="J348" i="2" l="1"/>
  <c r="D349" i="2" s="1"/>
  <c r="G348" i="2"/>
  <c r="H348" i="2" s="1"/>
  <c r="F349" i="2" l="1"/>
  <c r="I349" i="2"/>
  <c r="K349" i="2" s="1"/>
  <c r="G349" i="2" l="1"/>
  <c r="H349" i="2" s="1"/>
  <c r="J349" i="2"/>
  <c r="D350" i="2" s="1"/>
  <c r="I350" i="2" l="1"/>
  <c r="K350" i="2" s="1"/>
  <c r="F350" i="2"/>
  <c r="G350" i="2" l="1"/>
  <c r="H350" i="2" s="1"/>
  <c r="J350" i="2"/>
  <c r="D351" i="2" s="1"/>
  <c r="I351" i="2" l="1"/>
  <c r="K351" i="2" s="1"/>
  <c r="F351" i="2"/>
  <c r="J351" i="2" l="1"/>
  <c r="D352" i="2" s="1"/>
  <c r="G351" i="2"/>
  <c r="H351" i="2" s="1"/>
  <c r="I352" i="2" l="1"/>
  <c r="K352" i="2" s="1"/>
  <c r="F352" i="2"/>
  <c r="J352" i="2" l="1"/>
  <c r="D353" i="2" s="1"/>
  <c r="G352" i="2"/>
  <c r="H352" i="2" s="1"/>
  <c r="I353" i="2" l="1"/>
  <c r="K353" i="2" s="1"/>
  <c r="F353" i="2"/>
  <c r="G353" i="2" l="1"/>
  <c r="H353" i="2" s="1"/>
  <c r="J353" i="2"/>
  <c r="D354" i="2" s="1"/>
  <c r="I354" i="2" l="1"/>
  <c r="K354" i="2" s="1"/>
  <c r="F354" i="2"/>
  <c r="G354" i="2" l="1"/>
  <c r="H354" i="2" s="1"/>
  <c r="J354" i="2"/>
  <c r="D355" i="2" s="1"/>
  <c r="I355" i="2" l="1"/>
  <c r="K355" i="2" s="1"/>
  <c r="F355" i="2"/>
  <c r="J355" i="2" l="1"/>
  <c r="D356" i="2" s="1"/>
  <c r="G355" i="2"/>
  <c r="H355" i="2" s="1"/>
  <c r="I356" i="2" l="1"/>
  <c r="K356" i="2" s="1"/>
  <c r="F356" i="2"/>
  <c r="G356" i="2" l="1"/>
  <c r="H356" i="2" s="1"/>
  <c r="J356" i="2"/>
  <c r="D357" i="2" s="1"/>
  <c r="F357" i="2" l="1"/>
  <c r="I357" i="2"/>
  <c r="K357" i="2" s="1"/>
  <c r="G357" i="2" l="1"/>
  <c r="H357" i="2" s="1"/>
  <c r="J357" i="2"/>
  <c r="D358" i="2" s="1"/>
  <c r="I358" i="2" l="1"/>
  <c r="K358" i="2" s="1"/>
  <c r="F358" i="2"/>
  <c r="J358" i="2" l="1"/>
  <c r="D359" i="2" s="1"/>
  <c r="G358" i="2"/>
  <c r="H358" i="2" s="1"/>
  <c r="F359" i="2" l="1"/>
  <c r="I359" i="2"/>
  <c r="K359" i="2" s="1"/>
  <c r="G359" i="2" l="1"/>
  <c r="H359" i="2" s="1"/>
  <c r="J359" i="2"/>
  <c r="D360" i="2" s="1"/>
  <c r="I360" i="2" l="1"/>
  <c r="K360" i="2" s="1"/>
  <c r="F360" i="2"/>
  <c r="G360" i="2" l="1"/>
  <c r="H360" i="2" s="1"/>
  <c r="J360" i="2"/>
  <c r="D361" i="2" s="1"/>
  <c r="F361" i="2" l="1"/>
  <c r="I361" i="2"/>
  <c r="K361" i="2" s="1"/>
  <c r="G361" i="2" l="1"/>
  <c r="H361" i="2" s="1"/>
  <c r="J361" i="2"/>
  <c r="D362" i="2" s="1"/>
  <c r="I362" i="2" l="1"/>
  <c r="K362" i="2" s="1"/>
  <c r="F362" i="2"/>
  <c r="J362" i="2" l="1"/>
  <c r="D363" i="2" s="1"/>
  <c r="G362" i="2"/>
  <c r="H362" i="2" s="1"/>
  <c r="I363" i="2" l="1"/>
  <c r="K363" i="2" s="1"/>
  <c r="F363" i="2"/>
  <c r="G363" i="2" l="1"/>
  <c r="H363" i="2" s="1"/>
  <c r="J363" i="2"/>
  <c r="D364" i="2" s="1"/>
  <c r="I364" i="2" l="1"/>
  <c r="K364" i="2" s="1"/>
  <c r="F364" i="2"/>
  <c r="G364" i="2" l="1"/>
  <c r="H364" i="2" s="1"/>
  <c r="J364" i="2"/>
  <c r="D365" i="2" s="1"/>
  <c r="I365" i="2" l="1"/>
  <c r="K365" i="2" s="1"/>
  <c r="F365" i="2"/>
  <c r="G365" i="2" l="1"/>
  <c r="H365" i="2" s="1"/>
  <c r="J365" i="2"/>
  <c r="D366" i="2" s="1"/>
  <c r="I366" i="2" l="1"/>
  <c r="K366" i="2" s="1"/>
  <c r="F366" i="2"/>
  <c r="G366" i="2" l="1"/>
  <c r="H366" i="2" s="1"/>
  <c r="J366" i="2"/>
  <c r="D367" i="2" s="1"/>
  <c r="I367" i="2" l="1"/>
  <c r="K367" i="2" s="1"/>
  <c r="F367" i="2"/>
  <c r="J367" i="2" l="1"/>
  <c r="D368" i="2" s="1"/>
  <c r="G367" i="2"/>
  <c r="H367" i="2" s="1"/>
  <c r="I368" i="2" l="1"/>
  <c r="K368" i="2" s="1"/>
  <c r="F368" i="2"/>
  <c r="G368" i="2" l="1"/>
  <c r="H368" i="2" s="1"/>
  <c r="J368" i="2"/>
  <c r="D369" i="2" s="1"/>
  <c r="I369" i="2" l="1"/>
  <c r="K369" i="2" s="1"/>
  <c r="F369" i="2"/>
  <c r="G369" i="2" l="1"/>
  <c r="H369" i="2" s="1"/>
  <c r="J369" i="2"/>
  <c r="D370" i="2" s="1"/>
  <c r="I370" i="2" l="1"/>
  <c r="K370" i="2" s="1"/>
  <c r="F370" i="2"/>
  <c r="J370" i="2" l="1"/>
  <c r="D371" i="2" s="1"/>
  <c r="G370" i="2"/>
  <c r="H370" i="2" s="1"/>
  <c r="I371" i="2" l="1"/>
  <c r="F371" i="2"/>
  <c r="J371" i="2" l="1"/>
  <c r="G371" i="2"/>
  <c r="K371" i="2"/>
  <c r="I5" i="2" l="1"/>
  <c r="H371" i="2"/>
  <c r="I6" i="2" l="1"/>
  <c r="I7" i="2"/>
</calcChain>
</file>

<file path=xl/sharedStrings.xml><?xml version="1.0" encoding="utf-8"?>
<sst xmlns="http://schemas.openxmlformats.org/spreadsheetml/2006/main" count="27" uniqueCount="27">
  <si>
    <t>DARLEHENSTILGUNGSZEITPLAN</t>
  </si>
  <si>
    <t>ZHLG-NR.</t>
  </si>
  <si>
    <t>WERTE EINGEBEN</t>
  </si>
  <si>
    <t>Darlehensbetrag</t>
  </si>
  <si>
    <t>Jährliche Verzinsung</t>
  </si>
  <si>
    <t>Darlehenslaufzeit in Jahren</t>
  </si>
  <si>
    <t>Anzahl der Zahlungen pro Jahr</t>
  </si>
  <si>
    <t>Anfangsdatum des Darlehens</t>
  </si>
  <si>
    <t>Optionale Sonderzahlungen</t>
  </si>
  <si>
    <t>ZAHLUNGSTERMIN</t>
  </si>
  <si>
    <t>ANFANGSSALDO</t>
  </si>
  <si>
    <t>PLANMÄSSIGE ZAHLUNG</t>
  </si>
  <si>
    <t>SONDERZAHLUNG</t>
  </si>
  <si>
    <t>DARLEHENSÜBERSICHT</t>
  </si>
  <si>
    <t>Planmäßige Zahlung</t>
  </si>
  <si>
    <t>Planmäßige Anzahl der Zahlungen</t>
  </si>
  <si>
    <t>Tatsächliche Anzahl der Zahlungen</t>
  </si>
  <si>
    <t>Summe vorzeitiger Zahlungen</t>
  </si>
  <si>
    <t>Zinsen gesamt</t>
  </si>
  <si>
    <t>NAME DES DARLEHENSGEBERS</t>
  </si>
  <si>
    <t>GESAMTZAHLUNG</t>
  </si>
  <si>
    <t>KAPITAL</t>
  </si>
  <si>
    <t>ZINSEN</t>
  </si>
  <si>
    <t>ENDSALDO</t>
  </si>
  <si>
    <t>KUMULIERTE ZINSEN</t>
  </si>
  <si>
    <t>Empfehlung Homes-Baufinanzierungen</t>
  </si>
  <si>
    <r>
      <rPr>
        <sz val="12"/>
        <rFont val="Microsoft Sans Serif"/>
        <family val="2"/>
        <scheme val="major"/>
      </rPr>
      <t xml:space="preserve">weitere Tipps &amp; Tricks unter </t>
    </r>
    <r>
      <rPr>
        <sz val="12"/>
        <color rgb="FFFFC000"/>
        <rFont val="Microsoft Sans Serif"/>
        <family val="2"/>
        <scheme val="major"/>
      </rPr>
      <t>www.homes-baufinanzierungen.de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</si>
</sst>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0.00\ &quot;€&quot;"/>
  </numFmts>
  <fonts count="23" x14ac:knownFonts="1">
    <font>
      <sz val="11"/>
      <name val="Arial"/>
      <family val="2"/>
      <scheme val="minor"/>
    </font>
    <font>
      <sz val="11"/>
      <color theme="1"/>
      <name val="Arial"/>
      <family val="2"/>
      <scheme val="minor"/>
    </font>
    <font>
      <b/>
      <sz val="16"/>
      <color theme="1" tint="0.24994659260841701"/>
      <name val="Microsoft Sans Serif"/>
      <family val="2"/>
      <scheme val="major"/>
    </font>
    <font>
      <b/>
      <sz val="11"/>
      <color theme="3"/>
      <name val="Arial"/>
      <family val="2"/>
      <scheme val="minor"/>
    </font>
    <font>
      <sz val="11"/>
      <color theme="1" tint="0.24994659260841701"/>
      <name val="Arial"/>
      <family val="2"/>
      <scheme val="minor"/>
    </font>
    <font>
      <b/>
      <sz val="11"/>
      <color theme="1" tint="0.24994659260841701"/>
      <name val="Microsoft Sans Serif"/>
      <family val="2"/>
      <scheme val="major"/>
    </font>
    <font>
      <i/>
      <sz val="11"/>
      <color theme="1" tint="0.34998626667073579"/>
      <name val="Arial"/>
      <family val="2"/>
      <scheme val="minor"/>
    </font>
    <font>
      <sz val="11"/>
      <name val="Arial"/>
      <family val="2"/>
      <scheme val="minor"/>
    </font>
    <font>
      <b/>
      <sz val="11"/>
      <color theme="0"/>
      <name val="Arial"/>
      <family val="2"/>
      <scheme val="minor"/>
    </font>
    <font>
      <sz val="18"/>
      <color theme="3"/>
      <name val="Microsoft Sans Serif"/>
      <family val="2"/>
      <scheme val="maj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u/>
      <sz val="11"/>
      <color theme="10"/>
      <name val="Arial"/>
      <family val="2"/>
      <scheme val="minor"/>
    </font>
    <font>
      <sz val="12"/>
      <color theme="10"/>
      <name val="Microsoft Sans Serif"/>
      <family val="2"/>
      <scheme val="major"/>
    </font>
    <font>
      <sz val="12"/>
      <color rgb="FFFFC000"/>
      <name val="Microsoft Sans Serif"/>
      <family val="2"/>
      <scheme val="major"/>
    </font>
    <font>
      <sz val="12"/>
      <name val="Microsoft Sans Serif"/>
      <family val="2"/>
      <scheme val="major"/>
    </font>
  </fonts>
  <fills count="38">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AD2E"/>
        <bgColor indexed="64"/>
      </patternFill>
    </fill>
  </fills>
  <borders count="17">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7"/>
      </bottom>
      <diagonal/>
    </border>
    <border>
      <left/>
      <right/>
      <top/>
      <bottom style="thin">
        <color theme="1" tint="0.499984740745262"/>
      </bottom>
      <diagonal/>
    </border>
    <border>
      <left/>
      <right/>
      <top style="thick">
        <color theme="7"/>
      </top>
      <bottom style="medium">
        <color theme="7"/>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4">
    <xf numFmtId="0" fontId="0" fillId="0" borderId="0"/>
    <xf numFmtId="0" fontId="2" fillId="0" borderId="1" applyNumberFormat="0" applyFill="0" applyProtection="0">
      <alignment vertical="center"/>
    </xf>
    <xf numFmtId="0" fontId="5" fillId="0" borderId="2" applyNumberFormat="0" applyFill="0" applyProtection="0">
      <alignment vertical="center"/>
    </xf>
    <xf numFmtId="0" fontId="3" fillId="0" borderId="3" applyNumberFormat="0" applyFill="0" applyProtection="0">
      <alignment vertical="center"/>
    </xf>
    <xf numFmtId="0" fontId="4" fillId="2" borderId="4" applyNumberFormat="0" applyProtection="0">
      <alignment horizontal="right"/>
    </xf>
    <xf numFmtId="0" fontId="6" fillId="0" borderId="4" applyNumberFormat="0" applyProtection="0">
      <alignment vertical="center"/>
    </xf>
    <xf numFmtId="10" fontId="7" fillId="0" borderId="0" applyFont="0" applyFill="0" applyBorder="0" applyAlignment="0" applyProtection="0"/>
    <xf numFmtId="166" fontId="4" fillId="2" borderId="0" applyFont="0" applyFill="0" applyBorder="0" applyAlignment="0" applyProtection="0"/>
    <xf numFmtId="0" fontId="4" fillId="3" borderId="0" applyNumberFormat="0" applyFont="0" applyAlignment="0">
      <alignment horizontal="center" vertical="center" wrapText="1"/>
    </xf>
    <xf numFmtId="0" fontId="8" fillId="4" borderId="0" applyNumberFormat="0" applyBorder="0" applyProtection="0">
      <alignment vertical="center" wrapText="1"/>
    </xf>
    <xf numFmtId="1" fontId="4" fillId="3" borderId="0" applyFont="0" applyFill="0" applyBorder="0" applyAlignment="0"/>
    <xf numFmtId="14" fontId="4" fillId="0" borderId="0" applyFont="0" applyFill="0" applyBorder="0" applyAlignment="0"/>
    <xf numFmtId="166" fontId="4" fillId="2" borderId="0" applyFont="0" applyFill="0" applyBorder="0" applyProtection="0">
      <alignment horizontal="right" indent="2"/>
    </xf>
    <xf numFmtId="0" fontId="8" fillId="4" borderId="0" applyBorder="0" applyProtection="0">
      <alignment horizontal="right" vertical="center" wrapText="1" indent="2"/>
    </xf>
    <xf numFmtId="165"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5" applyNumberFormat="0" applyAlignment="0" applyProtection="0"/>
    <xf numFmtId="0" fontId="14" fillId="8" borderId="6" applyNumberFormat="0" applyAlignment="0" applyProtection="0"/>
    <xf numFmtId="0" fontId="15" fillId="0" borderId="7" applyNumberFormat="0" applyFill="0" applyAlignment="0" applyProtection="0"/>
    <xf numFmtId="0" fontId="8" fillId="9" borderId="8" applyNumberFormat="0" applyAlignment="0" applyProtection="0"/>
    <xf numFmtId="0" fontId="16" fillId="0" borderId="0" applyNumberFormat="0" applyFill="0" applyBorder="0" applyAlignment="0" applyProtection="0"/>
    <xf numFmtId="0" fontId="7" fillId="10" borderId="9" applyNumberFormat="0" applyFont="0" applyAlignment="0" applyProtection="0"/>
    <xf numFmtId="0" fontId="17" fillId="0" borderId="10" applyNumberFormat="0" applyFill="0" applyAlignment="0" applyProtection="0"/>
    <xf numFmtId="0" fontId="18" fillId="11" borderId="0" applyNumberFormat="0" applyBorder="0" applyAlignment="0" applyProtection="0"/>
    <xf numFmtId="0" fontId="1" fillId="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9" fillId="0" borderId="0" applyNumberFormat="0" applyFill="0" applyBorder="0" applyAlignment="0" applyProtection="0"/>
  </cellStyleXfs>
  <cellXfs count="32">
    <xf numFmtId="0" fontId="0" fillId="0" borderId="0" xfId="0"/>
    <xf numFmtId="0" fontId="3" fillId="0" borderId="3" xfId="3">
      <alignment vertical="center"/>
    </xf>
    <xf numFmtId="1" fontId="0" fillId="0" borderId="0" xfId="10" applyFont="1" applyFill="1" applyBorder="1" applyAlignment="1">
      <alignment horizontal="left"/>
    </xf>
    <xf numFmtId="14" fontId="0" fillId="0" borderId="0" xfId="11" applyFont="1" applyFill="1" applyBorder="1" applyAlignment="1">
      <alignment horizontal="left"/>
    </xf>
    <xf numFmtId="166" fontId="0" fillId="0" borderId="0" xfId="12" applyFont="1" applyFill="1" applyBorder="1">
      <alignment horizontal="right" indent="2"/>
    </xf>
    <xf numFmtId="0" fontId="8" fillId="34" borderId="0" xfId="9" applyFill="1">
      <alignment vertical="center" wrapText="1"/>
    </xf>
    <xf numFmtId="0" fontId="8" fillId="34" borderId="0" xfId="13" applyFill="1">
      <alignment horizontal="right" vertical="center" wrapText="1" indent="2"/>
    </xf>
    <xf numFmtId="0" fontId="2" fillId="0" borderId="11" xfId="1" applyBorder="1">
      <alignment vertical="center"/>
    </xf>
    <xf numFmtId="0" fontId="5" fillId="0" borderId="13" xfId="2" applyBorder="1">
      <alignment vertical="center"/>
    </xf>
    <xf numFmtId="166" fontId="4" fillId="35" borderId="0" xfId="8" applyNumberFormat="1" applyFill="1" applyBorder="1" applyAlignment="1"/>
    <xf numFmtId="1" fontId="4" fillId="35" borderId="4" xfId="10" applyFill="1" applyBorder="1" applyAlignment="1"/>
    <xf numFmtId="166" fontId="4" fillId="35" borderId="4" xfId="8" applyNumberFormat="1" applyFill="1" applyBorder="1" applyAlignment="1"/>
    <xf numFmtId="1" fontId="0" fillId="35" borderId="14" xfId="10" applyFont="1" applyFill="1" applyBorder="1" applyAlignment="1">
      <alignment horizontal="left"/>
    </xf>
    <xf numFmtId="14" fontId="0" fillId="35" borderId="15" xfId="11" applyFont="1" applyFill="1" applyBorder="1" applyAlignment="1">
      <alignment horizontal="left"/>
    </xf>
    <xf numFmtId="166" fontId="0" fillId="35" borderId="15" xfId="12" applyFont="1" applyFill="1" applyBorder="1">
      <alignment horizontal="right" indent="2"/>
    </xf>
    <xf numFmtId="166" fontId="0" fillId="35" borderId="16" xfId="12" applyFont="1" applyFill="1" applyBorder="1">
      <alignment horizontal="right" indent="2"/>
    </xf>
    <xf numFmtId="1" fontId="0" fillId="0" borderId="14" xfId="10" applyFont="1" applyFill="1" applyBorder="1" applyAlignment="1">
      <alignment horizontal="left"/>
    </xf>
    <xf numFmtId="14" fontId="0" fillId="0" borderId="15" xfId="11" applyFont="1" applyFill="1" applyBorder="1" applyAlignment="1">
      <alignment horizontal="left"/>
    </xf>
    <xf numFmtId="166" fontId="0" fillId="0" borderId="15" xfId="12" applyFont="1" applyFill="1" applyBorder="1">
      <alignment horizontal="right" indent="2"/>
    </xf>
    <xf numFmtId="166" fontId="0" fillId="0" borderId="16" xfId="12" applyFont="1" applyFill="1" applyBorder="1">
      <alignment horizontal="right" indent="2"/>
    </xf>
    <xf numFmtId="0" fontId="6" fillId="0" borderId="4" xfId="5">
      <alignment vertical="center"/>
    </xf>
    <xf numFmtId="0" fontId="6" fillId="0" borderId="12" xfId="5" applyBorder="1">
      <alignment vertical="center"/>
    </xf>
    <xf numFmtId="0" fontId="0" fillId="0" borderId="0" xfId="0" applyAlignment="1">
      <alignment horizontal="center"/>
    </xf>
    <xf numFmtId="166" fontId="4" fillId="35" borderId="0" xfId="7" applyFill="1"/>
    <xf numFmtId="10" fontId="4" fillId="35" borderId="4" xfId="6" applyFont="1" applyFill="1" applyBorder="1" applyAlignment="1">
      <alignment horizontal="right"/>
    </xf>
    <xf numFmtId="1" fontId="4" fillId="35" borderId="0" xfId="10" applyFill="1"/>
    <xf numFmtId="1" fontId="4" fillId="35" borderId="4" xfId="10" applyFill="1" applyBorder="1"/>
    <xf numFmtId="14" fontId="4" fillId="35" borderId="4" xfId="11" applyFill="1" applyBorder="1"/>
    <xf numFmtId="166" fontId="4" fillId="36" borderId="4" xfId="7" applyFont="1" applyFill="1" applyBorder="1"/>
    <xf numFmtId="0" fontId="4" fillId="36" borderId="4" xfId="4" applyFill="1">
      <alignment horizontal="right"/>
    </xf>
    <xf numFmtId="0" fontId="8" fillId="37" borderId="0" xfId="13" applyFill="1">
      <alignment horizontal="right" vertical="center" wrapText="1" indent="2"/>
    </xf>
    <xf numFmtId="0" fontId="20" fillId="0" borderId="11" xfId="53" applyFont="1" applyBorder="1" applyAlignment="1">
      <alignment horizontal="right" vertical="center"/>
    </xf>
  </cellXfs>
  <cellStyles count="54">
    <cellStyle name="20 % - Akzent1" xfId="30" builtinId="30" customBuiltin="1"/>
    <cellStyle name="20 % - Akzent2" xfId="34" builtinId="34" customBuiltin="1"/>
    <cellStyle name="20 % - Akzent3" xfId="38" builtinId="38" customBuiltin="1"/>
    <cellStyle name="20 % - Akzent4" xfId="42" builtinId="42" customBuiltin="1"/>
    <cellStyle name="20 % - Akzent5" xfId="46" builtinId="46" customBuiltin="1"/>
    <cellStyle name="20 % - Akzent6" xfId="50" builtinId="50" customBuiltin="1"/>
    <cellStyle name="40 % - Akzent1" xfId="31" builtinId="31" customBuiltin="1"/>
    <cellStyle name="40 % - Akzent2" xfId="35" builtinId="35" customBuiltin="1"/>
    <cellStyle name="40 % - Akzent3" xfId="39" builtinId="39" customBuiltin="1"/>
    <cellStyle name="40 % - Akzent4" xfId="43" builtinId="43" customBuiltin="1"/>
    <cellStyle name="40 % - Akzent5" xfId="47" builtinId="47" customBuiltin="1"/>
    <cellStyle name="40 % - Akzent6" xfId="51" builtinId="51" customBuiltin="1"/>
    <cellStyle name="60 % - Akzent1" xfId="32" builtinId="32" customBuiltin="1"/>
    <cellStyle name="60 % - Akzent2" xfId="36" builtinId="36" customBuiltin="1"/>
    <cellStyle name="60 % - Akzent3" xfId="40" builtinId="40" customBuiltin="1"/>
    <cellStyle name="60 % - Akzent4" xfId="44" builtinId="44" customBuiltin="1"/>
    <cellStyle name="60 % - Akzent5" xfId="48" builtinId="48" customBuiltin="1"/>
    <cellStyle name="60 % - Akzent6" xfId="52" builtinId="52" customBuiltin="1"/>
    <cellStyle name="Akzent1" xfId="29" builtinId="29" customBuiltin="1"/>
    <cellStyle name="Akzent2" xfId="33" builtinId="33" customBuiltin="1"/>
    <cellStyle name="Akzent3" xfId="37" builtinId="37" customBuiltin="1"/>
    <cellStyle name="Akzent4" xfId="41" builtinId="41" customBuiltin="1"/>
    <cellStyle name="Akzent5" xfId="45" builtinId="45" customBuiltin="1"/>
    <cellStyle name="Akzent6" xfId="49" builtinId="49" customBuiltin="1"/>
    <cellStyle name="Ausgabe" xfId="22" builtinId="21" customBuiltin="1"/>
    <cellStyle name="Berechnung" xfId="23" builtinId="22" customBuiltin="1"/>
    <cellStyle name="Betrag" xfId="7" xr:uid="{00000000-0005-0000-0000-00001A000000}"/>
    <cellStyle name="Darlehensübersicht" xfId="8" xr:uid="{00000000-0005-0000-0000-00001B000000}"/>
    <cellStyle name="Datum" xfId="11" xr:uid="{00000000-0005-0000-0000-00001C000000}"/>
    <cellStyle name="Dezimal [0]" xfId="15" builtinId="6" customBuiltin="1"/>
    <cellStyle name="Eingabe" xfId="4" builtinId="20" customBuiltin="1"/>
    <cellStyle name="Ergebnis" xfId="28" builtinId="25" customBuiltin="1"/>
    <cellStyle name="Erklärender Text" xfId="5" builtinId="53" customBuiltin="1"/>
    <cellStyle name="Gut" xfId="19" builtinId="26" customBuiltin="1"/>
    <cellStyle name="Komma" xfId="14" builtinId="3" customBuiltin="1"/>
    <cellStyle name="Link" xfId="53" builtinId="8"/>
    <cellStyle name="Neutral" xfId="21" builtinId="28" customBuiltin="1"/>
    <cellStyle name="Notiz" xfId="27" builtinId="10" customBuiltin="1"/>
    <cellStyle name="Nummer" xfId="10" xr:uid="{00000000-0005-0000-0000-000025000000}"/>
    <cellStyle name="Prozent" xfId="6" builtinId="5" customBuiltin="1"/>
    <cellStyle name="Schlecht" xfId="20" builtinId="27" customBuiltin="1"/>
    <cellStyle name="Standard" xfId="0" builtinId="0" customBuiltin="1"/>
    <cellStyle name="Tabellenbetrag" xfId="12" xr:uid="{00000000-0005-0000-0000-000029000000}"/>
    <cellStyle name="Überschrift" xfId="18" builtinId="15" customBuiltin="1"/>
    <cellStyle name="Überschrift 1" xfId="1" builtinId="16" customBuiltin="1"/>
    <cellStyle name="Überschrift 2" xfId="2" builtinId="17" customBuiltin="1"/>
    <cellStyle name="Überschrift 3" xfId="3" builtinId="18" customBuiltin="1"/>
    <cellStyle name="Überschrift 4" xfId="9" builtinId="19" customBuiltin="1"/>
    <cellStyle name="Überschrift 4 rechtsbündig" xfId="13" xr:uid="{00000000-0005-0000-0000-00002F000000}"/>
    <cellStyle name="Verknüpfte Zelle" xfId="24" builtinId="24" customBuiltin="1"/>
    <cellStyle name="Währung" xfId="16" builtinId="4" customBuiltin="1"/>
    <cellStyle name="Währung [0]" xfId="17" builtinId="7" customBuiltin="1"/>
    <cellStyle name="Warnender Text" xfId="26" builtinId="11" customBuiltin="1"/>
    <cellStyle name="Zelle überprüfen" xfId="25" builtinId="23" customBuiltin="1"/>
  </cellStyles>
  <dxfs count="19">
    <dxf>
      <font>
        <color theme="0"/>
      </font>
      <fill>
        <patternFill>
          <bgColor theme="0"/>
        </patternFill>
      </fill>
      <border>
        <left/>
        <right/>
        <top/>
        <bottom/>
        <vertical/>
        <horizontal/>
      </border>
    </dxf>
    <dxf>
      <numFmt numFmtId="0" formatCode="General"/>
      <alignment horizontal="right" vertical="bottom" textRotation="0" wrapText="0" indent="2" justifyLastLine="0" shrinkToFit="0" readingOrder="0"/>
    </dxf>
    <dxf>
      <numFmt numFmtId="0" formatCode="General"/>
      <alignment horizontal="right" vertical="bottom" textRotation="0" wrapText="0" indent="2" justifyLastLine="0" shrinkToFit="0" readingOrder="0"/>
    </dxf>
    <dxf>
      <numFmt numFmtId="0" formatCode="General"/>
      <alignment horizontal="right" vertical="bottom" textRotation="0" wrapText="0" indent="2" justifyLastLine="0" shrinkToFit="0" readingOrder="0"/>
    </dxf>
    <dxf>
      <numFmt numFmtId="0" formatCode="General"/>
      <alignment horizontal="right" vertical="bottom" textRotation="0" wrapText="0" indent="2" justifyLastLine="0" shrinkToFit="0" readingOrder="0"/>
    </dxf>
    <dxf>
      <numFmt numFmtId="0" formatCode="General"/>
      <alignment horizontal="right" vertical="bottom" textRotation="0" wrapText="0" indent="2" justifyLastLine="0" shrinkToFit="0" readingOrder="0"/>
    </dxf>
    <dxf>
      <numFmt numFmtId="0" formatCode="General"/>
      <alignment horizontal="right" vertical="bottom" textRotation="0" wrapText="0" indent="2" justifyLastLine="0" shrinkToFit="0" readingOrder="0"/>
    </dxf>
    <dxf>
      <numFmt numFmtId="0" formatCode="General"/>
      <alignment horizontal="right" vertical="bottom" textRotation="0" wrapText="0" indent="2" justifyLastLine="0" shrinkToFit="0" readingOrder="0"/>
    </dxf>
    <dxf>
      <numFmt numFmtId="0" formatCode="General"/>
      <alignment horizontal="right" vertical="bottom" textRotation="0" wrapText="0" indent="2" justifyLastLine="0" shrinkToFit="0" readingOrder="0"/>
    </dxf>
    <dxf>
      <numFmt numFmtId="0" formatCode="General"/>
      <protection locked="1" hidden="0"/>
    </dxf>
    <dxf>
      <numFmt numFmtId="0" formatCode="General"/>
      <protection locked="1" hidden="0"/>
    </dxf>
    <dxf>
      <fill>
        <patternFill patternType="solid">
          <fgColor indexed="64"/>
          <bgColor theme="7"/>
        </patternFill>
      </fill>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Darlehenstilgungszeitplan" pivot="0" count="7" xr9:uid="{00000000-0011-0000-FFFF-FFFF00000000}">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AD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133350</xdr:colOff>
      <xdr:row>1</xdr:row>
      <xdr:rowOff>88900</xdr:rowOff>
    </xdr:from>
    <xdr:to>
      <xdr:col>5</xdr:col>
      <xdr:colOff>1682925</xdr:colOff>
      <xdr:row>9</xdr:row>
      <xdr:rowOff>108125</xdr:rowOff>
    </xdr:to>
    <xdr:pic>
      <xdr:nvPicPr>
        <xdr:cNvPr id="3" name="Grafik 2">
          <a:extLst>
            <a:ext uri="{FF2B5EF4-FFF2-40B4-BE49-F238E27FC236}">
              <a16:creationId xmlns:a16="http://schemas.microsoft.com/office/drawing/2014/main" id="{615EE151-1F2B-4DEC-B19F-7747388B0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8950" y="469900"/>
          <a:ext cx="1549575" cy="15495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ZahlungsZeitplan" displayName="ZahlungsZeitplan" ref="B11:K371" headerRowDxfId="11">
  <tableColumns count="10">
    <tableColumn id="1" xr3:uid="{00000000-0010-0000-0000-000001000000}" name="ZHLG-NR." totalsRowLabel="Ergebnis" totalsRowDxfId="10" dataCellStyle="Nummer">
      <calculatedColumnFormula>IF(DarlehenIstGut,IF(ROW()-ROW(ZahlungsZeitplan[[#Headers],[ZHLG-NR.]])&gt;PlanmäßigeAnzahlZahlungen,"",ROW()-ROW(ZahlungsZeitplan[[#Headers],[ZHLG-NR.]])),"")</calculatedColumnFormula>
    </tableColumn>
    <tableColumn id="2" xr3:uid="{00000000-0010-0000-0000-000002000000}" name="ZAHLUNGSTERMIN" totalsRowDxfId="9" dataCellStyle="Datum">
      <calculatedColumnFormula>IF(ZahlungsZeitplan[[#This Row],[ZHLG-NR.]]&lt;&gt;"",EOMONTH(DarlehensAnfangsDatum,ROW(ZahlungsZeitplan[[#This Row],[ZHLG-NR.]])-ROW(ZahlungsZeitplan[[#Headers],[ZHLG-NR.]])-2)+DAY(DarlehensAnfangsDatum),"")</calculatedColumnFormula>
    </tableColumn>
    <tableColumn id="3" xr3:uid="{00000000-0010-0000-0000-000003000000}" name="ANFANGSSALDO" totalsRowDxfId="8" dataCellStyle="Tabellenbetrag">
      <calculatedColumnFormula>IF(ZahlungsZeitplan[[#This Row],[ZHLG-NR.]]&lt;&gt;"",IF(ROW()-ROW(ZahlungsZeitplan[[#Headers],[ANFANGSSALDO]])=1,DarlehensBetrag,INDEX(ZahlungsZeitplan[ENDSALDO],ROW()-ROW(ZahlungsZeitplan[[#Headers],[ANFANGSSALDO]])-1)),"")</calculatedColumnFormula>
    </tableColumn>
    <tableColumn id="4" xr3:uid="{00000000-0010-0000-0000-000004000000}" name="PLANMÄSSIGE ZAHLUNG" totalsRowDxfId="7" dataCellStyle="Tabellenbetrag">
      <calculatedColumnFormula>IF(ZahlungsZeitplan[[#This Row],[ZHLG-NR.]]&lt;&gt;"",PlanmäßigeZahlung,"")</calculatedColumnFormula>
    </tableColumn>
    <tableColumn id="5" xr3:uid="{00000000-0010-0000-0000-000005000000}" name="SONDERZAHLUNG" totalsRowDxfId="6" dataCellStyle="Tabellenbetrag">
      <calculatedColumnFormula>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calculatedColumnFormula>
    </tableColumn>
    <tableColumn id="6" xr3:uid="{00000000-0010-0000-0000-000006000000}" name="GESAMTZAHLUNG" totalsRowDxfId="5" dataCellStyle="Tabellenbetrag">
      <calculatedColumnFormula>IF(ZahlungsZeitplan[[#This Row],[ZHLG-NR.]]&lt;&gt;"",IF(ZahlungsZeitplan[[#This Row],[PLANMÄSSIGE ZAHLUNG]]+ZahlungsZeitplan[[#This Row],[SONDERZAHLUNG]]&lt;=ZahlungsZeitplan[[#This Row],[ANFANGSSALDO]],ZahlungsZeitplan[[#This Row],[PLANMÄSSIGE ZAHLUNG]]+ZahlungsZeitplan[[#This Row],[SONDERZAHLUNG]],ZahlungsZeitplan[[#This Row],[ANFANGSSALDO]]),"")</calculatedColumnFormula>
    </tableColumn>
    <tableColumn id="7" xr3:uid="{00000000-0010-0000-0000-000007000000}" name="KAPITAL" totalsRowDxfId="4" dataCellStyle="Tabellenbetrag">
      <calculatedColumnFormula>IF(ZahlungsZeitplan[[#This Row],[ZHLG-NR.]]&lt;&gt;"",ZahlungsZeitplan[[#This Row],[GESAMTZAHLUNG]]-ZahlungsZeitplan[[#This Row],[ZINSEN]],"")</calculatedColumnFormula>
    </tableColumn>
    <tableColumn id="8" xr3:uid="{00000000-0010-0000-0000-000008000000}" name="ZINSEN" totalsRowDxfId="3" dataCellStyle="Tabellenbetrag">
      <calculatedColumnFormula>IF(ZahlungsZeitplan[[#This Row],[ZHLG-NR.]]&lt;&gt;"",ZahlungsZeitplan[[#This Row],[ANFANGSSALDO]]*(ZinsSatz/ZahlungenProJahr),"")</calculatedColumnFormula>
    </tableColumn>
    <tableColumn id="9" xr3:uid="{00000000-0010-0000-0000-000009000000}" name="ENDSALDO" totalsRowDxfId="2" dataCellStyle="Tabellenbetrag">
      <calculatedColumnFormula>IF(ZahlungsZeitplan[[#This Row],[ZHLG-NR.]]&lt;&gt;"",IF(ZahlungsZeitplan[[#This Row],[PLANMÄSSIGE ZAHLUNG]]+ZahlungsZeitplan[[#This Row],[SONDERZAHLUNG]]&lt;=ZahlungsZeitplan[[#This Row],[ANFANGSSALDO]],ZahlungsZeitplan[[#This Row],[ANFANGSSALDO]]-ZahlungsZeitplan[[#This Row],[KAPITAL]],0),"")</calculatedColumnFormula>
    </tableColumn>
    <tableColumn id="10" xr3:uid="{00000000-0010-0000-0000-00000A000000}" name="KUMULIERTE ZINSEN" totalsRowFunction="count" totalsRowDxfId="1" dataCellStyle="Tabellenbetrag">
      <calculatedColumnFormula>IF(ZahlungsZeitplan[[#This Row],[ZHLG-NR.]]&lt;&gt;"",SUM(INDEX(ZahlungsZeitplan[ZINSEN],1,1):ZahlungsZeitplan[[#This Row],[ZINSEN]]),"")</calculatedColumnFormula>
    </tableColumn>
  </tableColumns>
  <tableStyleInfo name="Darlehenstilgungszeitplan" showFirstColumn="0" showLastColumn="0" showRowStripes="1" showColumnStripes="0"/>
  <extLst>
    <ext xmlns:x14="http://schemas.microsoft.com/office/spreadsheetml/2009/9/main" uri="{504A1905-F514-4f6f-8877-14C23A59335A}">
      <x14:table altTextSummary="Verfolgen Sie Zahlungsnummer, Zahlungsdatum, Anfangssaldo, Endsaldo, planmäßige Zahlung, außerplanmäßige Zahlung, kapitalisierten Betrag, Zinsen und kumulierte Zinsbeträge nach"/>
    </ext>
  </extLst>
</table>
</file>

<file path=xl/theme/theme1.xml><?xml version="1.0" encoding="utf-8"?>
<a:theme xmlns:a="http://schemas.openxmlformats.org/drawingml/2006/main" name="Office Theme">
  <a:themeElements>
    <a:clrScheme name="Loan Amortization Schedule">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B580A1"/>
      </a:accent6>
      <a:hlink>
        <a:srgbClr val="82CECC"/>
      </a:hlink>
      <a:folHlink>
        <a:srgbClr val="B580A1"/>
      </a:folHlink>
    </a:clrScheme>
    <a:fontScheme name="Loan Amortization Schedule">
      <a:majorFont>
        <a:latin typeface="Microsoft Sans Serif"/>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ke-siders.de/"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D2E"/>
    <pageSetUpPr autoPageBreaks="0" fitToPage="1"/>
  </sheetPr>
  <dimension ref="B1:K371"/>
  <sheetViews>
    <sheetView showGridLines="0" tabSelected="1" zoomScale="70" zoomScaleNormal="70" workbookViewId="0">
      <pane ySplit="11" topLeftCell="A12" activePane="bottomLeft" state="frozen"/>
      <selection pane="bottomLeft" activeCell="G26" sqref="G26"/>
    </sheetView>
  </sheetViews>
  <sheetFormatPr baseColWidth="10" defaultColWidth="9" defaultRowHeight="14" x14ac:dyDescent="0.3"/>
  <cols>
    <col min="1" max="1" width="2.58203125" customWidth="1"/>
    <col min="2" max="2" width="7.83203125" customWidth="1"/>
    <col min="3" max="3" width="20.83203125" customWidth="1"/>
    <col min="4" max="4" width="21.25" customWidth="1"/>
    <col min="5" max="5" width="18.83203125" customWidth="1"/>
    <col min="6" max="6" width="23.75" customWidth="1"/>
    <col min="7" max="7" width="35.58203125" customWidth="1"/>
    <col min="8" max="10" width="15.58203125" customWidth="1"/>
    <col min="11" max="11" width="17.58203125" customWidth="1"/>
  </cols>
  <sheetData>
    <row r="1" spans="2:11" ht="30" customHeight="1" thickBot="1" x14ac:dyDescent="0.35">
      <c r="B1" s="7" t="s">
        <v>0</v>
      </c>
      <c r="C1" s="7"/>
      <c r="D1" s="7"/>
      <c r="E1" s="7"/>
      <c r="G1" s="7"/>
      <c r="H1" s="31" t="s">
        <v>26</v>
      </c>
      <c r="I1" s="31"/>
      <c r="J1" s="31"/>
      <c r="K1" s="31"/>
    </row>
    <row r="2" spans="2:11" ht="20.149999999999999" customHeight="1" thickTop="1" thickBot="1" x14ac:dyDescent="0.35">
      <c r="C2" s="8" t="s">
        <v>2</v>
      </c>
      <c r="D2" s="8"/>
      <c r="E2" s="8"/>
      <c r="G2" s="8" t="s">
        <v>13</v>
      </c>
      <c r="H2" s="8"/>
      <c r="I2" s="8"/>
    </row>
    <row r="3" spans="2:11" ht="14.25" customHeight="1" x14ac:dyDescent="0.3">
      <c r="C3" s="21" t="s">
        <v>3</v>
      </c>
      <c r="D3" s="21"/>
      <c r="E3" s="23">
        <v>5000</v>
      </c>
      <c r="F3" s="22"/>
      <c r="G3" s="21" t="s">
        <v>14</v>
      </c>
      <c r="H3" s="21"/>
      <c r="I3" s="9">
        <f ca="1">IF(DarlehenIstGut,-PMT(ZinsSatz/ZahlungenProJahr,PlanmäßigeAnzahlZahlungen,DarlehensBetrag),"")</f>
        <v>616.45472165068259</v>
      </c>
    </row>
    <row r="4" spans="2:11" ht="14.5" x14ac:dyDescent="0.3">
      <c r="C4" s="20" t="s">
        <v>4</v>
      </c>
      <c r="D4" s="20"/>
      <c r="E4" s="24">
        <v>0.04</v>
      </c>
      <c r="F4" s="22"/>
      <c r="G4" s="20" t="s">
        <v>15</v>
      </c>
      <c r="H4" s="20"/>
      <c r="I4" s="10">
        <f ca="1">IF(DarlehenIstGut,DarlehensZeitraum*ZahlungenProJahr,"")</f>
        <v>10</v>
      </c>
    </row>
    <row r="5" spans="2:11" ht="14.5" x14ac:dyDescent="0.3">
      <c r="C5" s="20" t="s">
        <v>5</v>
      </c>
      <c r="D5" s="20"/>
      <c r="E5" s="25">
        <v>10</v>
      </c>
      <c r="F5" s="22"/>
      <c r="G5" s="20" t="s">
        <v>16</v>
      </c>
      <c r="H5" s="20"/>
      <c r="I5" s="10">
        <f ca="1">TatsächlicheAnzahlZahlungen</f>
        <v>1</v>
      </c>
    </row>
    <row r="6" spans="2:11" ht="14.5" x14ac:dyDescent="0.3">
      <c r="C6" s="20" t="s">
        <v>6</v>
      </c>
      <c r="D6" s="20"/>
      <c r="E6" s="26">
        <v>1</v>
      </c>
      <c r="F6" s="22"/>
      <c r="G6" s="20" t="s">
        <v>17</v>
      </c>
      <c r="H6" s="20"/>
      <c r="I6" s="11">
        <f ca="1">SummeVorzeitigerZahlungen</f>
        <v>800</v>
      </c>
    </row>
    <row r="7" spans="2:11" ht="14.5" x14ac:dyDescent="0.3">
      <c r="C7" s="20" t="s">
        <v>7</v>
      </c>
      <c r="D7" s="20"/>
      <c r="E7" s="27">
        <f ca="1">TODAY()</f>
        <v>44297</v>
      </c>
      <c r="F7" s="22"/>
      <c r="G7" s="20" t="s">
        <v>18</v>
      </c>
      <c r="H7" s="20"/>
      <c r="I7" s="11">
        <f ca="1">ZinsenGesamt</f>
        <v>982.55788846654934</v>
      </c>
    </row>
    <row r="8" spans="2:11" x14ac:dyDescent="0.3">
      <c r="F8" s="22"/>
    </row>
    <row r="9" spans="2:11" ht="14.5" x14ac:dyDescent="0.3">
      <c r="C9" s="20" t="s">
        <v>8</v>
      </c>
      <c r="D9" s="20"/>
      <c r="E9" s="28">
        <v>100</v>
      </c>
      <c r="F9" s="22"/>
      <c r="G9" s="1" t="s">
        <v>19</v>
      </c>
      <c r="H9" s="29" t="s">
        <v>25</v>
      </c>
      <c r="I9" s="29"/>
    </row>
    <row r="11" spans="2:11" ht="35.15" customHeight="1" x14ac:dyDescent="0.3">
      <c r="B11" s="5" t="s">
        <v>1</v>
      </c>
      <c r="C11" s="5" t="s">
        <v>9</v>
      </c>
      <c r="D11" s="6" t="s">
        <v>10</v>
      </c>
      <c r="E11" s="6" t="s">
        <v>11</v>
      </c>
      <c r="F11" s="6" t="s">
        <v>12</v>
      </c>
      <c r="G11" s="30" t="s">
        <v>20</v>
      </c>
      <c r="H11" s="6" t="s">
        <v>21</v>
      </c>
      <c r="I11" s="6" t="s">
        <v>22</v>
      </c>
      <c r="J11" s="6" t="s">
        <v>23</v>
      </c>
      <c r="K11" s="6" t="s">
        <v>24</v>
      </c>
    </row>
    <row r="12" spans="2:11" x14ac:dyDescent="0.3">
      <c r="B12" s="12">
        <f ca="1">IF(DarlehenIstGut,IF(ROW()-ROW(ZahlungsZeitplan[[#Headers],[ZHLG-NR.]])&gt;PlanmäßigeAnzahlZahlungen,"",ROW()-ROW(ZahlungsZeitplan[[#Headers],[ZHLG-NR.]])),"")</f>
        <v>1</v>
      </c>
      <c r="C12" s="13">
        <f ca="1">IF(ZahlungsZeitplan[[#This Row],[ZHLG-NR.]]&lt;&gt;"",EOMONTH(DarlehensAnfangsDatum,ROW(ZahlungsZeitplan[[#This Row],[ZHLG-NR.]])-ROW(ZahlungsZeitplan[[#Headers],[ZHLG-NR.]])-2)+DAY(DarlehensAnfangsDatum),"")</f>
        <v>44297</v>
      </c>
      <c r="D12" s="14">
        <f ca="1">IF(ZahlungsZeitplan[[#This Row],[ZHLG-NR.]]&lt;&gt;"",IF(ROW()-ROW(ZahlungsZeitplan[[#Headers],[ANFANGSSALDO]])=1,DarlehensBetrag,INDEX(ZahlungsZeitplan[ENDSALDO],ROW()-ROW(ZahlungsZeitplan[[#Headers],[ANFANGSSALDO]])-1)),"")</f>
        <v>5000</v>
      </c>
      <c r="E12" s="14">
        <f ca="1">IF(ZahlungsZeitplan[[#This Row],[ZHLG-NR.]]&lt;&gt;"",PlanmäßigeZahlung,"")</f>
        <v>616.45472165068259</v>
      </c>
      <c r="F12" s="14">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100</v>
      </c>
      <c r="G12" s="14">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716.45472165068259</v>
      </c>
      <c r="H12" s="14">
        <f ca="1">IF(ZahlungsZeitplan[[#This Row],[ZHLG-NR.]]&lt;&gt;"",ZahlungsZeitplan[[#This Row],[GESAMTZAHLUNG]]-ZahlungsZeitplan[[#This Row],[ZINSEN]],"")</f>
        <v>516.45472165068259</v>
      </c>
      <c r="I12" s="14">
        <f ca="1">IF(ZahlungsZeitplan[[#This Row],[ZHLG-NR.]]&lt;&gt;"",ZahlungsZeitplan[[#This Row],[ANFANGSSALDO]]*(ZinsSatz/ZahlungenProJahr),"")</f>
        <v>200</v>
      </c>
      <c r="J12" s="14">
        <f ca="1">IF(ZahlungsZeitplan[[#This Row],[ZHLG-NR.]]&lt;&gt;"",IF(ZahlungsZeitplan[[#This Row],[PLANMÄSSIGE ZAHLUNG]]+ZahlungsZeitplan[[#This Row],[SONDERZAHLUNG]]&lt;=ZahlungsZeitplan[[#This Row],[ANFANGSSALDO]],ZahlungsZeitplan[[#This Row],[ANFANGSSALDO]]-ZahlungsZeitplan[[#This Row],[KAPITAL]],0),"")</f>
        <v>4483.5452783493174</v>
      </c>
      <c r="K12" s="15">
        <f ca="1">IF(ZahlungsZeitplan[[#This Row],[ZHLG-NR.]]&lt;&gt;"",SUM(INDEX(ZahlungsZeitplan[ZINSEN],1,1):ZahlungsZeitplan[[#This Row],[ZINSEN]]),"")</f>
        <v>200</v>
      </c>
    </row>
    <row r="13" spans="2:11" x14ac:dyDescent="0.3">
      <c r="B13" s="16">
        <f ca="1">IF(DarlehenIstGut,IF(ROW()-ROW(ZahlungsZeitplan[[#Headers],[ZHLG-NR.]])&gt;PlanmäßigeAnzahlZahlungen,"",ROW()-ROW(ZahlungsZeitplan[[#Headers],[ZHLG-NR.]])),"")</f>
        <v>2</v>
      </c>
      <c r="C13" s="17">
        <f ca="1">IF(ZahlungsZeitplan[[#This Row],[ZHLG-NR.]]&lt;&gt;"",EOMONTH(DarlehensAnfangsDatum,ROW(ZahlungsZeitplan[[#This Row],[ZHLG-NR.]])-ROW(ZahlungsZeitplan[[#Headers],[ZHLG-NR.]])-2)+DAY(DarlehensAnfangsDatum),"")</f>
        <v>44327</v>
      </c>
      <c r="D13" s="18">
        <f ca="1">IF(ZahlungsZeitplan[[#This Row],[ZHLG-NR.]]&lt;&gt;"",IF(ROW()-ROW(ZahlungsZeitplan[[#Headers],[ANFANGSSALDO]])=1,DarlehensBetrag,INDEX(ZahlungsZeitplan[ENDSALDO],ROW()-ROW(ZahlungsZeitplan[[#Headers],[ANFANGSSALDO]])-1)),"")</f>
        <v>4483.5452783493174</v>
      </c>
      <c r="E13" s="18">
        <f ca="1">IF(ZahlungsZeitplan[[#This Row],[ZHLG-NR.]]&lt;&gt;"",PlanmäßigeZahlung,"")</f>
        <v>616.45472165068259</v>
      </c>
      <c r="F13" s="18">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100</v>
      </c>
      <c r="G13" s="18">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716.45472165068259</v>
      </c>
      <c r="H13" s="18">
        <f ca="1">IF(ZahlungsZeitplan[[#This Row],[ZHLG-NR.]]&lt;&gt;"",ZahlungsZeitplan[[#This Row],[GESAMTZAHLUNG]]-ZahlungsZeitplan[[#This Row],[ZINSEN]],"")</f>
        <v>537.11291051670992</v>
      </c>
      <c r="I13" s="18">
        <f ca="1">IF(ZahlungsZeitplan[[#This Row],[ZHLG-NR.]]&lt;&gt;"",ZahlungsZeitplan[[#This Row],[ANFANGSSALDO]]*(ZinsSatz/ZahlungenProJahr),"")</f>
        <v>179.3418111339727</v>
      </c>
      <c r="J13" s="18">
        <f ca="1">IF(ZahlungsZeitplan[[#This Row],[ZHLG-NR.]]&lt;&gt;"",IF(ZahlungsZeitplan[[#This Row],[PLANMÄSSIGE ZAHLUNG]]+ZahlungsZeitplan[[#This Row],[SONDERZAHLUNG]]&lt;=ZahlungsZeitplan[[#This Row],[ANFANGSSALDO]],ZahlungsZeitplan[[#This Row],[ANFANGSSALDO]]-ZahlungsZeitplan[[#This Row],[KAPITAL]],0),"")</f>
        <v>3946.4323678326073</v>
      </c>
      <c r="K13" s="19">
        <f ca="1">IF(ZahlungsZeitplan[[#This Row],[ZHLG-NR.]]&lt;&gt;"",SUM(INDEX(ZahlungsZeitplan[ZINSEN],1,1):ZahlungsZeitplan[[#This Row],[ZINSEN]]),"")</f>
        <v>379.34181113397267</v>
      </c>
    </row>
    <row r="14" spans="2:11" x14ac:dyDescent="0.3">
      <c r="B14" s="12">
        <f ca="1">IF(DarlehenIstGut,IF(ROW()-ROW(ZahlungsZeitplan[[#Headers],[ZHLG-NR.]])&gt;PlanmäßigeAnzahlZahlungen,"",ROW()-ROW(ZahlungsZeitplan[[#Headers],[ZHLG-NR.]])),"")</f>
        <v>3</v>
      </c>
      <c r="C14" s="13">
        <f ca="1">IF(ZahlungsZeitplan[[#This Row],[ZHLG-NR.]]&lt;&gt;"",EOMONTH(DarlehensAnfangsDatum,ROW(ZahlungsZeitplan[[#This Row],[ZHLG-NR.]])-ROW(ZahlungsZeitplan[[#Headers],[ZHLG-NR.]])-2)+DAY(DarlehensAnfangsDatum),"")</f>
        <v>44358</v>
      </c>
      <c r="D14" s="14">
        <f ca="1">IF(ZahlungsZeitplan[[#This Row],[ZHLG-NR.]]&lt;&gt;"",IF(ROW()-ROW(ZahlungsZeitplan[[#Headers],[ANFANGSSALDO]])=1,DarlehensBetrag,INDEX(ZahlungsZeitplan[ENDSALDO],ROW()-ROW(ZahlungsZeitplan[[#Headers],[ANFANGSSALDO]])-1)),"")</f>
        <v>3946.4323678326073</v>
      </c>
      <c r="E14" s="14">
        <f ca="1">IF(ZahlungsZeitplan[[#This Row],[ZHLG-NR.]]&lt;&gt;"",PlanmäßigeZahlung,"")</f>
        <v>616.45472165068259</v>
      </c>
      <c r="F14" s="14">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100</v>
      </c>
      <c r="G14" s="14">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716.45472165068259</v>
      </c>
      <c r="H14" s="14">
        <f ca="1">IF(ZahlungsZeitplan[[#This Row],[ZHLG-NR.]]&lt;&gt;"",ZahlungsZeitplan[[#This Row],[GESAMTZAHLUNG]]-ZahlungsZeitplan[[#This Row],[ZINSEN]],"")</f>
        <v>558.59742693737826</v>
      </c>
      <c r="I14" s="14">
        <f ca="1">IF(ZahlungsZeitplan[[#This Row],[ZHLG-NR.]]&lt;&gt;"",ZahlungsZeitplan[[#This Row],[ANFANGSSALDO]]*(ZinsSatz/ZahlungenProJahr),"")</f>
        <v>157.8572947133043</v>
      </c>
      <c r="J14" s="14">
        <f ca="1">IF(ZahlungsZeitplan[[#This Row],[ZHLG-NR.]]&lt;&gt;"",IF(ZahlungsZeitplan[[#This Row],[PLANMÄSSIGE ZAHLUNG]]+ZahlungsZeitplan[[#This Row],[SONDERZAHLUNG]]&lt;=ZahlungsZeitplan[[#This Row],[ANFANGSSALDO]],ZahlungsZeitplan[[#This Row],[ANFANGSSALDO]]-ZahlungsZeitplan[[#This Row],[KAPITAL]],0),"")</f>
        <v>3387.834940895229</v>
      </c>
      <c r="K14" s="15">
        <f ca="1">IF(ZahlungsZeitplan[[#This Row],[ZHLG-NR.]]&lt;&gt;"",SUM(INDEX(ZahlungsZeitplan[ZINSEN],1,1):ZahlungsZeitplan[[#This Row],[ZINSEN]]),"")</f>
        <v>537.199105847277</v>
      </c>
    </row>
    <row r="15" spans="2:11" x14ac:dyDescent="0.3">
      <c r="B15" s="16">
        <f ca="1">IF(DarlehenIstGut,IF(ROW()-ROW(ZahlungsZeitplan[[#Headers],[ZHLG-NR.]])&gt;PlanmäßigeAnzahlZahlungen,"",ROW()-ROW(ZahlungsZeitplan[[#Headers],[ZHLG-NR.]])),"")</f>
        <v>4</v>
      </c>
      <c r="C15" s="17">
        <f ca="1">IF(ZahlungsZeitplan[[#This Row],[ZHLG-NR.]]&lt;&gt;"",EOMONTH(DarlehensAnfangsDatum,ROW(ZahlungsZeitplan[[#This Row],[ZHLG-NR.]])-ROW(ZahlungsZeitplan[[#Headers],[ZHLG-NR.]])-2)+DAY(DarlehensAnfangsDatum),"")</f>
        <v>44388</v>
      </c>
      <c r="D15" s="18">
        <f ca="1">IF(ZahlungsZeitplan[[#This Row],[ZHLG-NR.]]&lt;&gt;"",IF(ROW()-ROW(ZahlungsZeitplan[[#Headers],[ANFANGSSALDO]])=1,DarlehensBetrag,INDEX(ZahlungsZeitplan[ENDSALDO],ROW()-ROW(ZahlungsZeitplan[[#Headers],[ANFANGSSALDO]])-1)),"")</f>
        <v>3387.834940895229</v>
      </c>
      <c r="E15" s="18">
        <f ca="1">IF(ZahlungsZeitplan[[#This Row],[ZHLG-NR.]]&lt;&gt;"",PlanmäßigeZahlung,"")</f>
        <v>616.45472165068259</v>
      </c>
      <c r="F15" s="18">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100</v>
      </c>
      <c r="G15" s="18">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716.45472165068259</v>
      </c>
      <c r="H15" s="18">
        <f ca="1">IF(ZahlungsZeitplan[[#This Row],[ZHLG-NR.]]&lt;&gt;"",ZahlungsZeitplan[[#This Row],[GESAMTZAHLUNG]]-ZahlungsZeitplan[[#This Row],[ZINSEN]],"")</f>
        <v>580.94132401487343</v>
      </c>
      <c r="I15" s="18">
        <f ca="1">IF(ZahlungsZeitplan[[#This Row],[ZHLG-NR.]]&lt;&gt;"",ZahlungsZeitplan[[#This Row],[ANFANGSSALDO]]*(ZinsSatz/ZahlungenProJahr),"")</f>
        <v>135.51339763580916</v>
      </c>
      <c r="J15" s="18">
        <f ca="1">IF(ZahlungsZeitplan[[#This Row],[ZHLG-NR.]]&lt;&gt;"",IF(ZahlungsZeitplan[[#This Row],[PLANMÄSSIGE ZAHLUNG]]+ZahlungsZeitplan[[#This Row],[SONDERZAHLUNG]]&lt;=ZahlungsZeitplan[[#This Row],[ANFANGSSALDO]],ZahlungsZeitplan[[#This Row],[ANFANGSSALDO]]-ZahlungsZeitplan[[#This Row],[KAPITAL]],0),"")</f>
        <v>2806.8936168803557</v>
      </c>
      <c r="K15" s="19">
        <f ca="1">IF(ZahlungsZeitplan[[#This Row],[ZHLG-NR.]]&lt;&gt;"",SUM(INDEX(ZahlungsZeitplan[ZINSEN],1,1):ZahlungsZeitplan[[#This Row],[ZINSEN]]),"")</f>
        <v>672.71250348308615</v>
      </c>
    </row>
    <row r="16" spans="2:11" x14ac:dyDescent="0.3">
      <c r="B16" s="12">
        <f ca="1">IF(DarlehenIstGut,IF(ROW()-ROW(ZahlungsZeitplan[[#Headers],[ZHLG-NR.]])&gt;PlanmäßigeAnzahlZahlungen,"",ROW()-ROW(ZahlungsZeitplan[[#Headers],[ZHLG-NR.]])),"")</f>
        <v>5</v>
      </c>
      <c r="C16" s="13">
        <f ca="1">IF(ZahlungsZeitplan[[#This Row],[ZHLG-NR.]]&lt;&gt;"",EOMONTH(DarlehensAnfangsDatum,ROW(ZahlungsZeitplan[[#This Row],[ZHLG-NR.]])-ROW(ZahlungsZeitplan[[#Headers],[ZHLG-NR.]])-2)+DAY(DarlehensAnfangsDatum),"")</f>
        <v>44419</v>
      </c>
      <c r="D16" s="14">
        <f ca="1">IF(ZahlungsZeitplan[[#This Row],[ZHLG-NR.]]&lt;&gt;"",IF(ROW()-ROW(ZahlungsZeitplan[[#Headers],[ANFANGSSALDO]])=1,DarlehensBetrag,INDEX(ZahlungsZeitplan[ENDSALDO],ROW()-ROW(ZahlungsZeitplan[[#Headers],[ANFANGSSALDO]])-1)),"")</f>
        <v>2806.8936168803557</v>
      </c>
      <c r="E16" s="14">
        <f ca="1">IF(ZahlungsZeitplan[[#This Row],[ZHLG-NR.]]&lt;&gt;"",PlanmäßigeZahlung,"")</f>
        <v>616.45472165068259</v>
      </c>
      <c r="F16" s="14">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100</v>
      </c>
      <c r="G16" s="14">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716.45472165068259</v>
      </c>
      <c r="H16" s="14">
        <f ca="1">IF(ZahlungsZeitplan[[#This Row],[ZHLG-NR.]]&lt;&gt;"",ZahlungsZeitplan[[#This Row],[GESAMTZAHLUNG]]-ZahlungsZeitplan[[#This Row],[ZINSEN]],"")</f>
        <v>604.17897697546834</v>
      </c>
      <c r="I16" s="14">
        <f ca="1">IF(ZahlungsZeitplan[[#This Row],[ZHLG-NR.]]&lt;&gt;"",ZahlungsZeitplan[[#This Row],[ANFANGSSALDO]]*(ZinsSatz/ZahlungenProJahr),"")</f>
        <v>112.27574467521423</v>
      </c>
      <c r="J16" s="14">
        <f ca="1">IF(ZahlungsZeitplan[[#This Row],[ZHLG-NR.]]&lt;&gt;"",IF(ZahlungsZeitplan[[#This Row],[PLANMÄSSIGE ZAHLUNG]]+ZahlungsZeitplan[[#This Row],[SONDERZAHLUNG]]&lt;=ZahlungsZeitplan[[#This Row],[ANFANGSSALDO]],ZahlungsZeitplan[[#This Row],[ANFANGSSALDO]]-ZahlungsZeitplan[[#This Row],[KAPITAL]],0),"")</f>
        <v>2202.7146399048875</v>
      </c>
      <c r="K16" s="15">
        <f ca="1">IF(ZahlungsZeitplan[[#This Row],[ZHLG-NR.]]&lt;&gt;"",SUM(INDEX(ZahlungsZeitplan[ZINSEN],1,1):ZahlungsZeitplan[[#This Row],[ZINSEN]]),"")</f>
        <v>784.98824815830039</v>
      </c>
    </row>
    <row r="17" spans="2:11" x14ac:dyDescent="0.3">
      <c r="B17" s="16">
        <f ca="1">IF(DarlehenIstGut,IF(ROW()-ROW(ZahlungsZeitplan[[#Headers],[ZHLG-NR.]])&gt;PlanmäßigeAnzahlZahlungen,"",ROW()-ROW(ZahlungsZeitplan[[#Headers],[ZHLG-NR.]])),"")</f>
        <v>6</v>
      </c>
      <c r="C17" s="17">
        <f ca="1">IF(ZahlungsZeitplan[[#This Row],[ZHLG-NR.]]&lt;&gt;"",EOMONTH(DarlehensAnfangsDatum,ROW(ZahlungsZeitplan[[#This Row],[ZHLG-NR.]])-ROW(ZahlungsZeitplan[[#Headers],[ZHLG-NR.]])-2)+DAY(DarlehensAnfangsDatum),"")</f>
        <v>44450</v>
      </c>
      <c r="D17" s="18">
        <f ca="1">IF(ZahlungsZeitplan[[#This Row],[ZHLG-NR.]]&lt;&gt;"",IF(ROW()-ROW(ZahlungsZeitplan[[#Headers],[ANFANGSSALDO]])=1,DarlehensBetrag,INDEX(ZahlungsZeitplan[ENDSALDO],ROW()-ROW(ZahlungsZeitplan[[#Headers],[ANFANGSSALDO]])-1)),"")</f>
        <v>2202.7146399048875</v>
      </c>
      <c r="E17" s="18">
        <f ca="1">IF(ZahlungsZeitplan[[#This Row],[ZHLG-NR.]]&lt;&gt;"",PlanmäßigeZahlung,"")</f>
        <v>616.45472165068259</v>
      </c>
      <c r="F17" s="18">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100</v>
      </c>
      <c r="G17" s="18">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716.45472165068259</v>
      </c>
      <c r="H17" s="18">
        <f ca="1">IF(ZahlungsZeitplan[[#This Row],[ZHLG-NR.]]&lt;&gt;"",ZahlungsZeitplan[[#This Row],[GESAMTZAHLUNG]]-ZahlungsZeitplan[[#This Row],[ZINSEN]],"")</f>
        <v>628.34613605448703</v>
      </c>
      <c r="I17" s="18">
        <f ca="1">IF(ZahlungsZeitplan[[#This Row],[ZHLG-NR.]]&lt;&gt;"",ZahlungsZeitplan[[#This Row],[ANFANGSSALDO]]*(ZinsSatz/ZahlungenProJahr),"")</f>
        <v>88.108585596195496</v>
      </c>
      <c r="J17" s="18">
        <f ca="1">IF(ZahlungsZeitplan[[#This Row],[ZHLG-NR.]]&lt;&gt;"",IF(ZahlungsZeitplan[[#This Row],[PLANMÄSSIGE ZAHLUNG]]+ZahlungsZeitplan[[#This Row],[SONDERZAHLUNG]]&lt;=ZahlungsZeitplan[[#This Row],[ANFANGSSALDO]],ZahlungsZeitplan[[#This Row],[ANFANGSSALDO]]-ZahlungsZeitplan[[#This Row],[KAPITAL]],0),"")</f>
        <v>1574.3685038504004</v>
      </c>
      <c r="K17" s="19">
        <f ca="1">IF(ZahlungsZeitplan[[#This Row],[ZHLG-NR.]]&lt;&gt;"",SUM(INDEX(ZahlungsZeitplan[ZINSEN],1,1):ZahlungsZeitplan[[#This Row],[ZINSEN]]),"")</f>
        <v>873.09683375449595</v>
      </c>
    </row>
    <row r="18" spans="2:11" x14ac:dyDescent="0.3">
      <c r="B18" s="12">
        <f ca="1">IF(DarlehenIstGut,IF(ROW()-ROW(ZahlungsZeitplan[[#Headers],[ZHLG-NR.]])&gt;PlanmäßigeAnzahlZahlungen,"",ROW()-ROW(ZahlungsZeitplan[[#Headers],[ZHLG-NR.]])),"")</f>
        <v>7</v>
      </c>
      <c r="C18" s="13">
        <f ca="1">IF(ZahlungsZeitplan[[#This Row],[ZHLG-NR.]]&lt;&gt;"",EOMONTH(DarlehensAnfangsDatum,ROW(ZahlungsZeitplan[[#This Row],[ZHLG-NR.]])-ROW(ZahlungsZeitplan[[#Headers],[ZHLG-NR.]])-2)+DAY(DarlehensAnfangsDatum),"")</f>
        <v>44480</v>
      </c>
      <c r="D18" s="14">
        <f ca="1">IF(ZahlungsZeitplan[[#This Row],[ZHLG-NR.]]&lt;&gt;"",IF(ROW()-ROW(ZahlungsZeitplan[[#Headers],[ANFANGSSALDO]])=1,DarlehensBetrag,INDEX(ZahlungsZeitplan[ENDSALDO],ROW()-ROW(ZahlungsZeitplan[[#Headers],[ANFANGSSALDO]])-1)),"")</f>
        <v>1574.3685038504004</v>
      </c>
      <c r="E18" s="14">
        <f ca="1">IF(ZahlungsZeitplan[[#This Row],[ZHLG-NR.]]&lt;&gt;"",PlanmäßigeZahlung,"")</f>
        <v>616.45472165068259</v>
      </c>
      <c r="F18" s="14">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100</v>
      </c>
      <c r="G18" s="14">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716.45472165068259</v>
      </c>
      <c r="H18" s="14">
        <f ca="1">IF(ZahlungsZeitplan[[#This Row],[ZHLG-NR.]]&lt;&gt;"",ZahlungsZeitplan[[#This Row],[GESAMTZAHLUNG]]-ZahlungsZeitplan[[#This Row],[ZINSEN]],"")</f>
        <v>653.4799814966666</v>
      </c>
      <c r="I18" s="14">
        <f ca="1">IF(ZahlungsZeitplan[[#This Row],[ZHLG-NR.]]&lt;&gt;"",ZahlungsZeitplan[[#This Row],[ANFANGSSALDO]]*(ZinsSatz/ZahlungenProJahr),"")</f>
        <v>62.974740154016018</v>
      </c>
      <c r="J18" s="14">
        <f ca="1">IF(ZahlungsZeitplan[[#This Row],[ZHLG-NR.]]&lt;&gt;"",IF(ZahlungsZeitplan[[#This Row],[PLANMÄSSIGE ZAHLUNG]]+ZahlungsZeitplan[[#This Row],[SONDERZAHLUNG]]&lt;=ZahlungsZeitplan[[#This Row],[ANFANGSSALDO]],ZahlungsZeitplan[[#This Row],[ANFANGSSALDO]]-ZahlungsZeitplan[[#This Row],[KAPITAL]],0),"")</f>
        <v>920.88852235373383</v>
      </c>
      <c r="K18" s="15">
        <f ca="1">IF(ZahlungsZeitplan[[#This Row],[ZHLG-NR.]]&lt;&gt;"",SUM(INDEX(ZahlungsZeitplan[ZINSEN],1,1):ZahlungsZeitplan[[#This Row],[ZINSEN]]),"")</f>
        <v>936.07157390851194</v>
      </c>
    </row>
    <row r="19" spans="2:11" x14ac:dyDescent="0.3">
      <c r="B19" s="16">
        <f ca="1">IF(DarlehenIstGut,IF(ROW()-ROW(ZahlungsZeitplan[[#Headers],[ZHLG-NR.]])&gt;PlanmäßigeAnzahlZahlungen,"",ROW()-ROW(ZahlungsZeitplan[[#Headers],[ZHLG-NR.]])),"")</f>
        <v>8</v>
      </c>
      <c r="C19" s="17">
        <f ca="1">IF(ZahlungsZeitplan[[#This Row],[ZHLG-NR.]]&lt;&gt;"",EOMONTH(DarlehensAnfangsDatum,ROW(ZahlungsZeitplan[[#This Row],[ZHLG-NR.]])-ROW(ZahlungsZeitplan[[#Headers],[ZHLG-NR.]])-2)+DAY(DarlehensAnfangsDatum),"")</f>
        <v>44511</v>
      </c>
      <c r="D19" s="18">
        <f ca="1">IF(ZahlungsZeitplan[[#This Row],[ZHLG-NR.]]&lt;&gt;"",IF(ROW()-ROW(ZahlungsZeitplan[[#Headers],[ANFANGSSALDO]])=1,DarlehensBetrag,INDEX(ZahlungsZeitplan[ENDSALDO],ROW()-ROW(ZahlungsZeitplan[[#Headers],[ANFANGSSALDO]])-1)),"")</f>
        <v>920.88852235373383</v>
      </c>
      <c r="E19" s="18">
        <f ca="1">IF(ZahlungsZeitplan[[#This Row],[ZHLG-NR.]]&lt;&gt;"",PlanmäßigeZahlung,"")</f>
        <v>616.45472165068259</v>
      </c>
      <c r="F19" s="18">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100</v>
      </c>
      <c r="G19" s="18">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716.45472165068259</v>
      </c>
      <c r="H19" s="18">
        <f ca="1">IF(ZahlungsZeitplan[[#This Row],[ZHLG-NR.]]&lt;&gt;"",ZahlungsZeitplan[[#This Row],[GESAMTZAHLUNG]]-ZahlungsZeitplan[[#This Row],[ZINSEN]],"")</f>
        <v>679.61918075653318</v>
      </c>
      <c r="I19" s="18">
        <f ca="1">IF(ZahlungsZeitplan[[#This Row],[ZHLG-NR.]]&lt;&gt;"",ZahlungsZeitplan[[#This Row],[ANFANGSSALDO]]*(ZinsSatz/ZahlungenProJahr),"")</f>
        <v>36.835540894149354</v>
      </c>
      <c r="J19" s="18">
        <f ca="1">IF(ZahlungsZeitplan[[#This Row],[ZHLG-NR.]]&lt;&gt;"",IF(ZahlungsZeitplan[[#This Row],[PLANMÄSSIGE ZAHLUNG]]+ZahlungsZeitplan[[#This Row],[SONDERZAHLUNG]]&lt;=ZahlungsZeitplan[[#This Row],[ANFANGSSALDO]],ZahlungsZeitplan[[#This Row],[ANFANGSSALDO]]-ZahlungsZeitplan[[#This Row],[KAPITAL]],0),"")</f>
        <v>241.26934159720065</v>
      </c>
      <c r="K19" s="19">
        <f ca="1">IF(ZahlungsZeitplan[[#This Row],[ZHLG-NR.]]&lt;&gt;"",SUM(INDEX(ZahlungsZeitplan[ZINSEN],1,1):ZahlungsZeitplan[[#This Row],[ZINSEN]]),"")</f>
        <v>972.90711480266134</v>
      </c>
    </row>
    <row r="20" spans="2:11" x14ac:dyDescent="0.3">
      <c r="B20" s="12">
        <f ca="1">IF(DarlehenIstGut,IF(ROW()-ROW(ZahlungsZeitplan[[#Headers],[ZHLG-NR.]])&gt;PlanmäßigeAnzahlZahlungen,"",ROW()-ROW(ZahlungsZeitplan[[#Headers],[ZHLG-NR.]])),"")</f>
        <v>9</v>
      </c>
      <c r="C20" s="13">
        <f ca="1">IF(ZahlungsZeitplan[[#This Row],[ZHLG-NR.]]&lt;&gt;"",EOMONTH(DarlehensAnfangsDatum,ROW(ZahlungsZeitplan[[#This Row],[ZHLG-NR.]])-ROW(ZahlungsZeitplan[[#Headers],[ZHLG-NR.]])-2)+DAY(DarlehensAnfangsDatum),"")</f>
        <v>44541</v>
      </c>
      <c r="D20" s="14">
        <f ca="1">IF(ZahlungsZeitplan[[#This Row],[ZHLG-NR.]]&lt;&gt;"",IF(ROW()-ROW(ZahlungsZeitplan[[#Headers],[ANFANGSSALDO]])=1,DarlehensBetrag,INDEX(ZahlungsZeitplan[ENDSALDO],ROW()-ROW(ZahlungsZeitplan[[#Headers],[ANFANGSSALDO]])-1)),"")</f>
        <v>241.26934159720065</v>
      </c>
      <c r="E20" s="14">
        <f ca="1">IF(ZahlungsZeitplan[[#This Row],[ZHLG-NR.]]&lt;&gt;"",PlanmäßigeZahlung,"")</f>
        <v>616.45472165068259</v>
      </c>
      <c r="F20" s="14">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0</v>
      </c>
      <c r="G20" s="14">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241.26934159720065</v>
      </c>
      <c r="H20" s="14">
        <f ca="1">IF(ZahlungsZeitplan[[#This Row],[ZHLG-NR.]]&lt;&gt;"",ZahlungsZeitplan[[#This Row],[GESAMTZAHLUNG]]-ZahlungsZeitplan[[#This Row],[ZINSEN]],"")</f>
        <v>231.61856793331262</v>
      </c>
      <c r="I20" s="14">
        <f ca="1">IF(ZahlungsZeitplan[[#This Row],[ZHLG-NR.]]&lt;&gt;"",ZahlungsZeitplan[[#This Row],[ANFANGSSALDO]]*(ZinsSatz/ZahlungenProJahr),"")</f>
        <v>9.6507736638880264</v>
      </c>
      <c r="J20" s="14">
        <f ca="1">IF(ZahlungsZeitplan[[#This Row],[ZHLG-NR.]]&lt;&gt;"",IF(ZahlungsZeitplan[[#This Row],[PLANMÄSSIGE ZAHLUNG]]+ZahlungsZeitplan[[#This Row],[SONDERZAHLUNG]]&lt;=ZahlungsZeitplan[[#This Row],[ANFANGSSALDO]],ZahlungsZeitplan[[#This Row],[ANFANGSSALDO]]-ZahlungsZeitplan[[#This Row],[KAPITAL]],0),"")</f>
        <v>0</v>
      </c>
      <c r="K20" s="15">
        <f ca="1">IF(ZahlungsZeitplan[[#This Row],[ZHLG-NR.]]&lt;&gt;"",SUM(INDEX(ZahlungsZeitplan[ZINSEN],1,1):ZahlungsZeitplan[[#This Row],[ZINSEN]]),"")</f>
        <v>982.55788846654934</v>
      </c>
    </row>
    <row r="21" spans="2:11" x14ac:dyDescent="0.3">
      <c r="B21" s="16">
        <f ca="1">IF(DarlehenIstGut,IF(ROW()-ROW(ZahlungsZeitplan[[#Headers],[ZHLG-NR.]])&gt;PlanmäßigeAnzahlZahlungen,"",ROW()-ROW(ZahlungsZeitplan[[#Headers],[ZHLG-NR.]])),"")</f>
        <v>10</v>
      </c>
      <c r="C21" s="17">
        <f ca="1">IF(ZahlungsZeitplan[[#This Row],[ZHLG-NR.]]&lt;&gt;"",EOMONTH(DarlehensAnfangsDatum,ROW(ZahlungsZeitplan[[#This Row],[ZHLG-NR.]])-ROW(ZahlungsZeitplan[[#Headers],[ZHLG-NR.]])-2)+DAY(DarlehensAnfangsDatum),"")</f>
        <v>44572</v>
      </c>
      <c r="D21" s="18">
        <f ca="1">IF(ZahlungsZeitplan[[#This Row],[ZHLG-NR.]]&lt;&gt;"",IF(ROW()-ROW(ZahlungsZeitplan[[#Headers],[ANFANGSSALDO]])=1,DarlehensBetrag,INDEX(ZahlungsZeitplan[ENDSALDO],ROW()-ROW(ZahlungsZeitplan[[#Headers],[ANFANGSSALDO]])-1)),"")</f>
        <v>0</v>
      </c>
      <c r="E21" s="18">
        <f ca="1">IF(ZahlungsZeitplan[[#This Row],[ZHLG-NR.]]&lt;&gt;"",PlanmäßigeZahlung,"")</f>
        <v>616.45472165068259</v>
      </c>
      <c r="F21" s="18">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0</v>
      </c>
      <c r="G21" s="18">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0</v>
      </c>
      <c r="H21" s="18">
        <f ca="1">IF(ZahlungsZeitplan[[#This Row],[ZHLG-NR.]]&lt;&gt;"",ZahlungsZeitplan[[#This Row],[GESAMTZAHLUNG]]-ZahlungsZeitplan[[#This Row],[ZINSEN]],"")</f>
        <v>0</v>
      </c>
      <c r="I21" s="18">
        <f ca="1">IF(ZahlungsZeitplan[[#This Row],[ZHLG-NR.]]&lt;&gt;"",ZahlungsZeitplan[[#This Row],[ANFANGSSALDO]]*(ZinsSatz/ZahlungenProJahr),"")</f>
        <v>0</v>
      </c>
      <c r="J21" s="18">
        <f ca="1">IF(ZahlungsZeitplan[[#This Row],[ZHLG-NR.]]&lt;&gt;"",IF(ZahlungsZeitplan[[#This Row],[PLANMÄSSIGE ZAHLUNG]]+ZahlungsZeitplan[[#This Row],[SONDERZAHLUNG]]&lt;=ZahlungsZeitplan[[#This Row],[ANFANGSSALDO]],ZahlungsZeitplan[[#This Row],[ANFANGSSALDO]]-ZahlungsZeitplan[[#This Row],[KAPITAL]],0),"")</f>
        <v>0</v>
      </c>
      <c r="K21" s="19">
        <f ca="1">IF(ZahlungsZeitplan[[#This Row],[ZHLG-NR.]]&lt;&gt;"",SUM(INDEX(ZahlungsZeitplan[ZINSEN],1,1):ZahlungsZeitplan[[#This Row],[ZINSEN]]),"")</f>
        <v>982.55788846654934</v>
      </c>
    </row>
    <row r="22" spans="2:11" x14ac:dyDescent="0.3">
      <c r="B22" s="12" t="str">
        <f ca="1">IF(DarlehenIstGut,IF(ROW()-ROW(ZahlungsZeitplan[[#Headers],[ZHLG-NR.]])&gt;PlanmäßigeAnzahlZahlungen,"",ROW()-ROW(ZahlungsZeitplan[[#Headers],[ZHLG-NR.]])),"")</f>
        <v/>
      </c>
      <c r="C22" s="13" t="str">
        <f ca="1">IF(ZahlungsZeitplan[[#This Row],[ZHLG-NR.]]&lt;&gt;"",EOMONTH(DarlehensAnfangsDatum,ROW(ZahlungsZeitplan[[#This Row],[ZHLG-NR.]])-ROW(ZahlungsZeitplan[[#Headers],[ZHLG-NR.]])-2)+DAY(DarlehensAnfangsDatum),"")</f>
        <v/>
      </c>
      <c r="D22" s="14" t="str">
        <f ca="1">IF(ZahlungsZeitplan[[#This Row],[ZHLG-NR.]]&lt;&gt;"",IF(ROW()-ROW(ZahlungsZeitplan[[#Headers],[ANFANGSSALDO]])=1,DarlehensBetrag,INDEX(ZahlungsZeitplan[ENDSALDO],ROW()-ROW(ZahlungsZeitplan[[#Headers],[ANFANGSSALDO]])-1)),"")</f>
        <v/>
      </c>
      <c r="E22" s="14" t="str">
        <f ca="1">IF(ZahlungsZeitplan[[#This Row],[ZHLG-NR.]]&lt;&gt;"",PlanmäßigeZahlung,"")</f>
        <v/>
      </c>
      <c r="F22"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 s="14" t="str">
        <f ca="1">IF(ZahlungsZeitplan[[#This Row],[ZHLG-NR.]]&lt;&gt;"",ZahlungsZeitplan[[#This Row],[GESAMTZAHLUNG]]-ZahlungsZeitplan[[#This Row],[ZINSEN]],"")</f>
        <v/>
      </c>
      <c r="I22" s="14" t="str">
        <f ca="1">IF(ZahlungsZeitplan[[#This Row],[ZHLG-NR.]]&lt;&gt;"",ZahlungsZeitplan[[#This Row],[ANFANGSSALDO]]*(ZinsSatz/ZahlungenProJahr),"")</f>
        <v/>
      </c>
      <c r="J22" s="14" t="str">
        <f ca="1">IF(ZahlungsZeitplan[[#This Row],[ZHLG-NR.]]&lt;&gt;"",IF(ZahlungsZeitplan[[#This Row],[PLANMÄSSIGE ZAHLUNG]]+ZahlungsZeitplan[[#This Row],[SONDERZAHLUNG]]&lt;=ZahlungsZeitplan[[#This Row],[ANFANGSSALDO]],ZahlungsZeitplan[[#This Row],[ANFANGSSALDO]]-ZahlungsZeitplan[[#This Row],[KAPITAL]],0),"")</f>
        <v/>
      </c>
      <c r="K22" s="15" t="str">
        <f ca="1">IF(ZahlungsZeitplan[[#This Row],[ZHLG-NR.]]&lt;&gt;"",SUM(INDEX(ZahlungsZeitplan[ZINSEN],1,1):ZahlungsZeitplan[[#This Row],[ZINSEN]]),"")</f>
        <v/>
      </c>
    </row>
    <row r="23" spans="2:11" x14ac:dyDescent="0.3">
      <c r="B23" s="16" t="str">
        <f ca="1">IF(DarlehenIstGut,IF(ROW()-ROW(ZahlungsZeitplan[[#Headers],[ZHLG-NR.]])&gt;PlanmäßigeAnzahlZahlungen,"",ROW()-ROW(ZahlungsZeitplan[[#Headers],[ZHLG-NR.]])),"")</f>
        <v/>
      </c>
      <c r="C23" s="17" t="str">
        <f ca="1">IF(ZahlungsZeitplan[[#This Row],[ZHLG-NR.]]&lt;&gt;"",EOMONTH(DarlehensAnfangsDatum,ROW(ZahlungsZeitplan[[#This Row],[ZHLG-NR.]])-ROW(ZahlungsZeitplan[[#Headers],[ZHLG-NR.]])-2)+DAY(DarlehensAnfangsDatum),"")</f>
        <v/>
      </c>
      <c r="D23" s="18" t="str">
        <f ca="1">IF(ZahlungsZeitplan[[#This Row],[ZHLG-NR.]]&lt;&gt;"",IF(ROW()-ROW(ZahlungsZeitplan[[#Headers],[ANFANGSSALDO]])=1,DarlehensBetrag,INDEX(ZahlungsZeitplan[ENDSALDO],ROW()-ROW(ZahlungsZeitplan[[#Headers],[ANFANGSSALDO]])-1)),"")</f>
        <v/>
      </c>
      <c r="E23" s="18" t="str">
        <f ca="1">IF(ZahlungsZeitplan[[#This Row],[ZHLG-NR.]]&lt;&gt;"",PlanmäßigeZahlung,"")</f>
        <v/>
      </c>
      <c r="F23"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 s="18" t="str">
        <f ca="1">IF(ZahlungsZeitplan[[#This Row],[ZHLG-NR.]]&lt;&gt;"",ZahlungsZeitplan[[#This Row],[GESAMTZAHLUNG]]-ZahlungsZeitplan[[#This Row],[ZINSEN]],"")</f>
        <v/>
      </c>
      <c r="I23" s="18" t="str">
        <f ca="1">IF(ZahlungsZeitplan[[#This Row],[ZHLG-NR.]]&lt;&gt;"",ZahlungsZeitplan[[#This Row],[ANFANGSSALDO]]*(ZinsSatz/ZahlungenProJahr),"")</f>
        <v/>
      </c>
      <c r="J23" s="18" t="str">
        <f ca="1">IF(ZahlungsZeitplan[[#This Row],[ZHLG-NR.]]&lt;&gt;"",IF(ZahlungsZeitplan[[#This Row],[PLANMÄSSIGE ZAHLUNG]]+ZahlungsZeitplan[[#This Row],[SONDERZAHLUNG]]&lt;=ZahlungsZeitplan[[#This Row],[ANFANGSSALDO]],ZahlungsZeitplan[[#This Row],[ANFANGSSALDO]]-ZahlungsZeitplan[[#This Row],[KAPITAL]],0),"")</f>
        <v/>
      </c>
      <c r="K23" s="19" t="str">
        <f ca="1">IF(ZahlungsZeitplan[[#This Row],[ZHLG-NR.]]&lt;&gt;"",SUM(INDEX(ZahlungsZeitplan[ZINSEN],1,1):ZahlungsZeitplan[[#This Row],[ZINSEN]]),"")</f>
        <v/>
      </c>
    </row>
    <row r="24" spans="2:11" x14ac:dyDescent="0.3">
      <c r="B24" s="12" t="str">
        <f ca="1">IF(DarlehenIstGut,IF(ROW()-ROW(ZahlungsZeitplan[[#Headers],[ZHLG-NR.]])&gt;PlanmäßigeAnzahlZahlungen,"",ROW()-ROW(ZahlungsZeitplan[[#Headers],[ZHLG-NR.]])),"")</f>
        <v/>
      </c>
      <c r="C24" s="13" t="str">
        <f ca="1">IF(ZahlungsZeitplan[[#This Row],[ZHLG-NR.]]&lt;&gt;"",EOMONTH(DarlehensAnfangsDatum,ROW(ZahlungsZeitplan[[#This Row],[ZHLG-NR.]])-ROW(ZahlungsZeitplan[[#Headers],[ZHLG-NR.]])-2)+DAY(DarlehensAnfangsDatum),"")</f>
        <v/>
      </c>
      <c r="D24" s="14" t="str">
        <f ca="1">IF(ZahlungsZeitplan[[#This Row],[ZHLG-NR.]]&lt;&gt;"",IF(ROW()-ROW(ZahlungsZeitplan[[#Headers],[ANFANGSSALDO]])=1,DarlehensBetrag,INDEX(ZahlungsZeitplan[ENDSALDO],ROW()-ROW(ZahlungsZeitplan[[#Headers],[ANFANGSSALDO]])-1)),"")</f>
        <v/>
      </c>
      <c r="E24" s="14" t="str">
        <f ca="1">IF(ZahlungsZeitplan[[#This Row],[ZHLG-NR.]]&lt;&gt;"",PlanmäßigeZahlung,"")</f>
        <v/>
      </c>
      <c r="F24"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 s="14" t="str">
        <f ca="1">IF(ZahlungsZeitplan[[#This Row],[ZHLG-NR.]]&lt;&gt;"",ZahlungsZeitplan[[#This Row],[GESAMTZAHLUNG]]-ZahlungsZeitplan[[#This Row],[ZINSEN]],"")</f>
        <v/>
      </c>
      <c r="I24" s="14" t="str">
        <f ca="1">IF(ZahlungsZeitplan[[#This Row],[ZHLG-NR.]]&lt;&gt;"",ZahlungsZeitplan[[#This Row],[ANFANGSSALDO]]*(ZinsSatz/ZahlungenProJahr),"")</f>
        <v/>
      </c>
      <c r="J24" s="14" t="str">
        <f ca="1">IF(ZahlungsZeitplan[[#This Row],[ZHLG-NR.]]&lt;&gt;"",IF(ZahlungsZeitplan[[#This Row],[PLANMÄSSIGE ZAHLUNG]]+ZahlungsZeitplan[[#This Row],[SONDERZAHLUNG]]&lt;=ZahlungsZeitplan[[#This Row],[ANFANGSSALDO]],ZahlungsZeitplan[[#This Row],[ANFANGSSALDO]]-ZahlungsZeitplan[[#This Row],[KAPITAL]],0),"")</f>
        <v/>
      </c>
      <c r="K24" s="15" t="str">
        <f ca="1">IF(ZahlungsZeitplan[[#This Row],[ZHLG-NR.]]&lt;&gt;"",SUM(INDEX(ZahlungsZeitplan[ZINSEN],1,1):ZahlungsZeitplan[[#This Row],[ZINSEN]]),"")</f>
        <v/>
      </c>
    </row>
    <row r="25" spans="2:11" x14ac:dyDescent="0.3">
      <c r="B25" s="16" t="str">
        <f ca="1">IF(DarlehenIstGut,IF(ROW()-ROW(ZahlungsZeitplan[[#Headers],[ZHLG-NR.]])&gt;PlanmäßigeAnzahlZahlungen,"",ROW()-ROW(ZahlungsZeitplan[[#Headers],[ZHLG-NR.]])),"")</f>
        <v/>
      </c>
      <c r="C25" s="17" t="str">
        <f ca="1">IF(ZahlungsZeitplan[[#This Row],[ZHLG-NR.]]&lt;&gt;"",EOMONTH(DarlehensAnfangsDatum,ROW(ZahlungsZeitplan[[#This Row],[ZHLG-NR.]])-ROW(ZahlungsZeitplan[[#Headers],[ZHLG-NR.]])-2)+DAY(DarlehensAnfangsDatum),"")</f>
        <v/>
      </c>
      <c r="D25" s="18" t="str">
        <f ca="1">IF(ZahlungsZeitplan[[#This Row],[ZHLG-NR.]]&lt;&gt;"",IF(ROW()-ROW(ZahlungsZeitplan[[#Headers],[ANFANGSSALDO]])=1,DarlehensBetrag,INDEX(ZahlungsZeitplan[ENDSALDO],ROW()-ROW(ZahlungsZeitplan[[#Headers],[ANFANGSSALDO]])-1)),"")</f>
        <v/>
      </c>
      <c r="E25" s="18" t="str">
        <f ca="1">IF(ZahlungsZeitplan[[#This Row],[ZHLG-NR.]]&lt;&gt;"",PlanmäßigeZahlung,"")</f>
        <v/>
      </c>
      <c r="F25"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 s="18" t="str">
        <f ca="1">IF(ZahlungsZeitplan[[#This Row],[ZHLG-NR.]]&lt;&gt;"",ZahlungsZeitplan[[#This Row],[GESAMTZAHLUNG]]-ZahlungsZeitplan[[#This Row],[ZINSEN]],"")</f>
        <v/>
      </c>
      <c r="I25" s="18" t="str">
        <f ca="1">IF(ZahlungsZeitplan[[#This Row],[ZHLG-NR.]]&lt;&gt;"",ZahlungsZeitplan[[#This Row],[ANFANGSSALDO]]*(ZinsSatz/ZahlungenProJahr),"")</f>
        <v/>
      </c>
      <c r="J25" s="18" t="str">
        <f ca="1">IF(ZahlungsZeitplan[[#This Row],[ZHLG-NR.]]&lt;&gt;"",IF(ZahlungsZeitplan[[#This Row],[PLANMÄSSIGE ZAHLUNG]]+ZahlungsZeitplan[[#This Row],[SONDERZAHLUNG]]&lt;=ZahlungsZeitplan[[#This Row],[ANFANGSSALDO]],ZahlungsZeitplan[[#This Row],[ANFANGSSALDO]]-ZahlungsZeitplan[[#This Row],[KAPITAL]],0),"")</f>
        <v/>
      </c>
      <c r="K25" s="19" t="str">
        <f ca="1">IF(ZahlungsZeitplan[[#This Row],[ZHLG-NR.]]&lt;&gt;"",SUM(INDEX(ZahlungsZeitplan[ZINSEN],1,1):ZahlungsZeitplan[[#This Row],[ZINSEN]]),"")</f>
        <v/>
      </c>
    </row>
    <row r="26" spans="2:11" x14ac:dyDescent="0.3">
      <c r="B26" s="12" t="str">
        <f ca="1">IF(DarlehenIstGut,IF(ROW()-ROW(ZahlungsZeitplan[[#Headers],[ZHLG-NR.]])&gt;PlanmäßigeAnzahlZahlungen,"",ROW()-ROW(ZahlungsZeitplan[[#Headers],[ZHLG-NR.]])),"")</f>
        <v/>
      </c>
      <c r="C26" s="13" t="str">
        <f ca="1">IF(ZahlungsZeitplan[[#This Row],[ZHLG-NR.]]&lt;&gt;"",EOMONTH(DarlehensAnfangsDatum,ROW(ZahlungsZeitplan[[#This Row],[ZHLG-NR.]])-ROW(ZahlungsZeitplan[[#Headers],[ZHLG-NR.]])-2)+DAY(DarlehensAnfangsDatum),"")</f>
        <v/>
      </c>
      <c r="D26" s="14" t="str">
        <f ca="1">IF(ZahlungsZeitplan[[#This Row],[ZHLG-NR.]]&lt;&gt;"",IF(ROW()-ROW(ZahlungsZeitplan[[#Headers],[ANFANGSSALDO]])=1,DarlehensBetrag,INDEX(ZahlungsZeitplan[ENDSALDO],ROW()-ROW(ZahlungsZeitplan[[#Headers],[ANFANGSSALDO]])-1)),"")</f>
        <v/>
      </c>
      <c r="E26" s="14" t="str">
        <f ca="1">IF(ZahlungsZeitplan[[#This Row],[ZHLG-NR.]]&lt;&gt;"",PlanmäßigeZahlung,"")</f>
        <v/>
      </c>
      <c r="F26"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 s="14" t="str">
        <f ca="1">IF(ZahlungsZeitplan[[#This Row],[ZHLG-NR.]]&lt;&gt;"",ZahlungsZeitplan[[#This Row],[GESAMTZAHLUNG]]-ZahlungsZeitplan[[#This Row],[ZINSEN]],"")</f>
        <v/>
      </c>
      <c r="I26" s="14" t="str">
        <f ca="1">IF(ZahlungsZeitplan[[#This Row],[ZHLG-NR.]]&lt;&gt;"",ZahlungsZeitplan[[#This Row],[ANFANGSSALDO]]*(ZinsSatz/ZahlungenProJahr),"")</f>
        <v/>
      </c>
      <c r="J26" s="14" t="str">
        <f ca="1">IF(ZahlungsZeitplan[[#This Row],[ZHLG-NR.]]&lt;&gt;"",IF(ZahlungsZeitplan[[#This Row],[PLANMÄSSIGE ZAHLUNG]]+ZahlungsZeitplan[[#This Row],[SONDERZAHLUNG]]&lt;=ZahlungsZeitplan[[#This Row],[ANFANGSSALDO]],ZahlungsZeitplan[[#This Row],[ANFANGSSALDO]]-ZahlungsZeitplan[[#This Row],[KAPITAL]],0),"")</f>
        <v/>
      </c>
      <c r="K26" s="15" t="str">
        <f ca="1">IF(ZahlungsZeitplan[[#This Row],[ZHLG-NR.]]&lt;&gt;"",SUM(INDEX(ZahlungsZeitplan[ZINSEN],1,1):ZahlungsZeitplan[[#This Row],[ZINSEN]]),"")</f>
        <v/>
      </c>
    </row>
    <row r="27" spans="2:11" x14ac:dyDescent="0.3">
      <c r="B27" s="16" t="str">
        <f ca="1">IF(DarlehenIstGut,IF(ROW()-ROW(ZahlungsZeitplan[[#Headers],[ZHLG-NR.]])&gt;PlanmäßigeAnzahlZahlungen,"",ROW()-ROW(ZahlungsZeitplan[[#Headers],[ZHLG-NR.]])),"")</f>
        <v/>
      </c>
      <c r="C27" s="17" t="str">
        <f ca="1">IF(ZahlungsZeitplan[[#This Row],[ZHLG-NR.]]&lt;&gt;"",EOMONTH(DarlehensAnfangsDatum,ROW(ZahlungsZeitplan[[#This Row],[ZHLG-NR.]])-ROW(ZahlungsZeitplan[[#Headers],[ZHLG-NR.]])-2)+DAY(DarlehensAnfangsDatum),"")</f>
        <v/>
      </c>
      <c r="D27" s="18" t="str">
        <f ca="1">IF(ZahlungsZeitplan[[#This Row],[ZHLG-NR.]]&lt;&gt;"",IF(ROW()-ROW(ZahlungsZeitplan[[#Headers],[ANFANGSSALDO]])=1,DarlehensBetrag,INDEX(ZahlungsZeitplan[ENDSALDO],ROW()-ROW(ZahlungsZeitplan[[#Headers],[ANFANGSSALDO]])-1)),"")</f>
        <v/>
      </c>
      <c r="E27" s="18" t="str">
        <f ca="1">IF(ZahlungsZeitplan[[#This Row],[ZHLG-NR.]]&lt;&gt;"",PlanmäßigeZahlung,"")</f>
        <v/>
      </c>
      <c r="F27"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 s="18" t="str">
        <f ca="1">IF(ZahlungsZeitplan[[#This Row],[ZHLG-NR.]]&lt;&gt;"",ZahlungsZeitplan[[#This Row],[GESAMTZAHLUNG]]-ZahlungsZeitplan[[#This Row],[ZINSEN]],"")</f>
        <v/>
      </c>
      <c r="I27" s="18" t="str">
        <f ca="1">IF(ZahlungsZeitplan[[#This Row],[ZHLG-NR.]]&lt;&gt;"",ZahlungsZeitplan[[#This Row],[ANFANGSSALDO]]*(ZinsSatz/ZahlungenProJahr),"")</f>
        <v/>
      </c>
      <c r="J27" s="18" t="str">
        <f ca="1">IF(ZahlungsZeitplan[[#This Row],[ZHLG-NR.]]&lt;&gt;"",IF(ZahlungsZeitplan[[#This Row],[PLANMÄSSIGE ZAHLUNG]]+ZahlungsZeitplan[[#This Row],[SONDERZAHLUNG]]&lt;=ZahlungsZeitplan[[#This Row],[ANFANGSSALDO]],ZahlungsZeitplan[[#This Row],[ANFANGSSALDO]]-ZahlungsZeitplan[[#This Row],[KAPITAL]],0),"")</f>
        <v/>
      </c>
      <c r="K27" s="19" t="str">
        <f ca="1">IF(ZahlungsZeitplan[[#This Row],[ZHLG-NR.]]&lt;&gt;"",SUM(INDEX(ZahlungsZeitplan[ZINSEN],1,1):ZahlungsZeitplan[[#This Row],[ZINSEN]]),"")</f>
        <v/>
      </c>
    </row>
    <row r="28" spans="2:11" x14ac:dyDescent="0.3">
      <c r="B28" s="12" t="str">
        <f ca="1">IF(DarlehenIstGut,IF(ROW()-ROW(ZahlungsZeitplan[[#Headers],[ZHLG-NR.]])&gt;PlanmäßigeAnzahlZahlungen,"",ROW()-ROW(ZahlungsZeitplan[[#Headers],[ZHLG-NR.]])),"")</f>
        <v/>
      </c>
      <c r="C28" s="13" t="str">
        <f ca="1">IF(ZahlungsZeitplan[[#This Row],[ZHLG-NR.]]&lt;&gt;"",EOMONTH(DarlehensAnfangsDatum,ROW(ZahlungsZeitplan[[#This Row],[ZHLG-NR.]])-ROW(ZahlungsZeitplan[[#Headers],[ZHLG-NR.]])-2)+DAY(DarlehensAnfangsDatum),"")</f>
        <v/>
      </c>
      <c r="D28" s="14" t="str">
        <f ca="1">IF(ZahlungsZeitplan[[#This Row],[ZHLG-NR.]]&lt;&gt;"",IF(ROW()-ROW(ZahlungsZeitplan[[#Headers],[ANFANGSSALDO]])=1,DarlehensBetrag,INDEX(ZahlungsZeitplan[ENDSALDO],ROW()-ROW(ZahlungsZeitplan[[#Headers],[ANFANGSSALDO]])-1)),"")</f>
        <v/>
      </c>
      <c r="E28" s="14" t="str">
        <f ca="1">IF(ZahlungsZeitplan[[#This Row],[ZHLG-NR.]]&lt;&gt;"",PlanmäßigeZahlung,"")</f>
        <v/>
      </c>
      <c r="F28"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 s="14" t="str">
        <f ca="1">IF(ZahlungsZeitplan[[#This Row],[ZHLG-NR.]]&lt;&gt;"",ZahlungsZeitplan[[#This Row],[GESAMTZAHLUNG]]-ZahlungsZeitplan[[#This Row],[ZINSEN]],"")</f>
        <v/>
      </c>
      <c r="I28" s="14" t="str">
        <f ca="1">IF(ZahlungsZeitplan[[#This Row],[ZHLG-NR.]]&lt;&gt;"",ZahlungsZeitplan[[#This Row],[ANFANGSSALDO]]*(ZinsSatz/ZahlungenProJahr),"")</f>
        <v/>
      </c>
      <c r="J28" s="14" t="str">
        <f ca="1">IF(ZahlungsZeitplan[[#This Row],[ZHLG-NR.]]&lt;&gt;"",IF(ZahlungsZeitplan[[#This Row],[PLANMÄSSIGE ZAHLUNG]]+ZahlungsZeitplan[[#This Row],[SONDERZAHLUNG]]&lt;=ZahlungsZeitplan[[#This Row],[ANFANGSSALDO]],ZahlungsZeitplan[[#This Row],[ANFANGSSALDO]]-ZahlungsZeitplan[[#This Row],[KAPITAL]],0),"")</f>
        <v/>
      </c>
      <c r="K28" s="15" t="str">
        <f ca="1">IF(ZahlungsZeitplan[[#This Row],[ZHLG-NR.]]&lt;&gt;"",SUM(INDEX(ZahlungsZeitplan[ZINSEN],1,1):ZahlungsZeitplan[[#This Row],[ZINSEN]]),"")</f>
        <v/>
      </c>
    </row>
    <row r="29" spans="2:11" x14ac:dyDescent="0.3">
      <c r="B29" s="16" t="str">
        <f ca="1">IF(DarlehenIstGut,IF(ROW()-ROW(ZahlungsZeitplan[[#Headers],[ZHLG-NR.]])&gt;PlanmäßigeAnzahlZahlungen,"",ROW()-ROW(ZahlungsZeitplan[[#Headers],[ZHLG-NR.]])),"")</f>
        <v/>
      </c>
      <c r="C29" s="17" t="str">
        <f ca="1">IF(ZahlungsZeitplan[[#This Row],[ZHLG-NR.]]&lt;&gt;"",EOMONTH(DarlehensAnfangsDatum,ROW(ZahlungsZeitplan[[#This Row],[ZHLG-NR.]])-ROW(ZahlungsZeitplan[[#Headers],[ZHLG-NR.]])-2)+DAY(DarlehensAnfangsDatum),"")</f>
        <v/>
      </c>
      <c r="D29" s="18" t="str">
        <f ca="1">IF(ZahlungsZeitplan[[#This Row],[ZHLG-NR.]]&lt;&gt;"",IF(ROW()-ROW(ZahlungsZeitplan[[#Headers],[ANFANGSSALDO]])=1,DarlehensBetrag,INDEX(ZahlungsZeitplan[ENDSALDO],ROW()-ROW(ZahlungsZeitplan[[#Headers],[ANFANGSSALDO]])-1)),"")</f>
        <v/>
      </c>
      <c r="E29" s="18" t="str">
        <f ca="1">IF(ZahlungsZeitplan[[#This Row],[ZHLG-NR.]]&lt;&gt;"",PlanmäßigeZahlung,"")</f>
        <v/>
      </c>
      <c r="F29"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 s="18" t="str">
        <f ca="1">IF(ZahlungsZeitplan[[#This Row],[ZHLG-NR.]]&lt;&gt;"",ZahlungsZeitplan[[#This Row],[GESAMTZAHLUNG]]-ZahlungsZeitplan[[#This Row],[ZINSEN]],"")</f>
        <v/>
      </c>
      <c r="I29" s="18" t="str">
        <f ca="1">IF(ZahlungsZeitplan[[#This Row],[ZHLG-NR.]]&lt;&gt;"",ZahlungsZeitplan[[#This Row],[ANFANGSSALDO]]*(ZinsSatz/ZahlungenProJahr),"")</f>
        <v/>
      </c>
      <c r="J29" s="18" t="str">
        <f ca="1">IF(ZahlungsZeitplan[[#This Row],[ZHLG-NR.]]&lt;&gt;"",IF(ZahlungsZeitplan[[#This Row],[PLANMÄSSIGE ZAHLUNG]]+ZahlungsZeitplan[[#This Row],[SONDERZAHLUNG]]&lt;=ZahlungsZeitplan[[#This Row],[ANFANGSSALDO]],ZahlungsZeitplan[[#This Row],[ANFANGSSALDO]]-ZahlungsZeitplan[[#This Row],[KAPITAL]],0),"")</f>
        <v/>
      </c>
      <c r="K29" s="19" t="str">
        <f ca="1">IF(ZahlungsZeitplan[[#This Row],[ZHLG-NR.]]&lt;&gt;"",SUM(INDEX(ZahlungsZeitplan[ZINSEN],1,1):ZahlungsZeitplan[[#This Row],[ZINSEN]]),"")</f>
        <v/>
      </c>
    </row>
    <row r="30" spans="2:11" x14ac:dyDescent="0.3">
      <c r="B30" s="12" t="str">
        <f ca="1">IF(DarlehenIstGut,IF(ROW()-ROW(ZahlungsZeitplan[[#Headers],[ZHLG-NR.]])&gt;PlanmäßigeAnzahlZahlungen,"",ROW()-ROW(ZahlungsZeitplan[[#Headers],[ZHLG-NR.]])),"")</f>
        <v/>
      </c>
      <c r="C30" s="13" t="str">
        <f ca="1">IF(ZahlungsZeitplan[[#This Row],[ZHLG-NR.]]&lt;&gt;"",EOMONTH(DarlehensAnfangsDatum,ROW(ZahlungsZeitplan[[#This Row],[ZHLG-NR.]])-ROW(ZahlungsZeitplan[[#Headers],[ZHLG-NR.]])-2)+DAY(DarlehensAnfangsDatum),"")</f>
        <v/>
      </c>
      <c r="D30" s="14" t="str">
        <f ca="1">IF(ZahlungsZeitplan[[#This Row],[ZHLG-NR.]]&lt;&gt;"",IF(ROW()-ROW(ZahlungsZeitplan[[#Headers],[ANFANGSSALDO]])=1,DarlehensBetrag,INDEX(ZahlungsZeitplan[ENDSALDO],ROW()-ROW(ZahlungsZeitplan[[#Headers],[ANFANGSSALDO]])-1)),"")</f>
        <v/>
      </c>
      <c r="E30" s="14" t="str">
        <f ca="1">IF(ZahlungsZeitplan[[#This Row],[ZHLG-NR.]]&lt;&gt;"",PlanmäßigeZahlung,"")</f>
        <v/>
      </c>
      <c r="F30"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 s="14" t="str">
        <f ca="1">IF(ZahlungsZeitplan[[#This Row],[ZHLG-NR.]]&lt;&gt;"",ZahlungsZeitplan[[#This Row],[GESAMTZAHLUNG]]-ZahlungsZeitplan[[#This Row],[ZINSEN]],"")</f>
        <v/>
      </c>
      <c r="I30" s="14" t="str">
        <f ca="1">IF(ZahlungsZeitplan[[#This Row],[ZHLG-NR.]]&lt;&gt;"",ZahlungsZeitplan[[#This Row],[ANFANGSSALDO]]*(ZinsSatz/ZahlungenProJahr),"")</f>
        <v/>
      </c>
      <c r="J30" s="14" t="str">
        <f ca="1">IF(ZahlungsZeitplan[[#This Row],[ZHLG-NR.]]&lt;&gt;"",IF(ZahlungsZeitplan[[#This Row],[PLANMÄSSIGE ZAHLUNG]]+ZahlungsZeitplan[[#This Row],[SONDERZAHLUNG]]&lt;=ZahlungsZeitplan[[#This Row],[ANFANGSSALDO]],ZahlungsZeitplan[[#This Row],[ANFANGSSALDO]]-ZahlungsZeitplan[[#This Row],[KAPITAL]],0),"")</f>
        <v/>
      </c>
      <c r="K30" s="15" t="str">
        <f ca="1">IF(ZahlungsZeitplan[[#This Row],[ZHLG-NR.]]&lt;&gt;"",SUM(INDEX(ZahlungsZeitplan[ZINSEN],1,1):ZahlungsZeitplan[[#This Row],[ZINSEN]]),"")</f>
        <v/>
      </c>
    </row>
    <row r="31" spans="2:11" x14ac:dyDescent="0.3">
      <c r="B31" s="16" t="str">
        <f ca="1">IF(DarlehenIstGut,IF(ROW()-ROW(ZahlungsZeitplan[[#Headers],[ZHLG-NR.]])&gt;PlanmäßigeAnzahlZahlungen,"",ROW()-ROW(ZahlungsZeitplan[[#Headers],[ZHLG-NR.]])),"")</f>
        <v/>
      </c>
      <c r="C31" s="17" t="str">
        <f ca="1">IF(ZahlungsZeitplan[[#This Row],[ZHLG-NR.]]&lt;&gt;"",EOMONTH(DarlehensAnfangsDatum,ROW(ZahlungsZeitplan[[#This Row],[ZHLG-NR.]])-ROW(ZahlungsZeitplan[[#Headers],[ZHLG-NR.]])-2)+DAY(DarlehensAnfangsDatum),"")</f>
        <v/>
      </c>
      <c r="D31" s="18" t="str">
        <f ca="1">IF(ZahlungsZeitplan[[#This Row],[ZHLG-NR.]]&lt;&gt;"",IF(ROW()-ROW(ZahlungsZeitplan[[#Headers],[ANFANGSSALDO]])=1,DarlehensBetrag,INDEX(ZahlungsZeitplan[ENDSALDO],ROW()-ROW(ZahlungsZeitplan[[#Headers],[ANFANGSSALDO]])-1)),"")</f>
        <v/>
      </c>
      <c r="E31" s="18" t="str">
        <f ca="1">IF(ZahlungsZeitplan[[#This Row],[ZHLG-NR.]]&lt;&gt;"",PlanmäßigeZahlung,"")</f>
        <v/>
      </c>
      <c r="F31"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 s="18" t="str">
        <f ca="1">IF(ZahlungsZeitplan[[#This Row],[ZHLG-NR.]]&lt;&gt;"",ZahlungsZeitplan[[#This Row],[GESAMTZAHLUNG]]-ZahlungsZeitplan[[#This Row],[ZINSEN]],"")</f>
        <v/>
      </c>
      <c r="I31" s="18" t="str">
        <f ca="1">IF(ZahlungsZeitplan[[#This Row],[ZHLG-NR.]]&lt;&gt;"",ZahlungsZeitplan[[#This Row],[ANFANGSSALDO]]*(ZinsSatz/ZahlungenProJahr),"")</f>
        <v/>
      </c>
      <c r="J31" s="18" t="str">
        <f ca="1">IF(ZahlungsZeitplan[[#This Row],[ZHLG-NR.]]&lt;&gt;"",IF(ZahlungsZeitplan[[#This Row],[PLANMÄSSIGE ZAHLUNG]]+ZahlungsZeitplan[[#This Row],[SONDERZAHLUNG]]&lt;=ZahlungsZeitplan[[#This Row],[ANFANGSSALDO]],ZahlungsZeitplan[[#This Row],[ANFANGSSALDO]]-ZahlungsZeitplan[[#This Row],[KAPITAL]],0),"")</f>
        <v/>
      </c>
      <c r="K31" s="19" t="str">
        <f ca="1">IF(ZahlungsZeitplan[[#This Row],[ZHLG-NR.]]&lt;&gt;"",SUM(INDEX(ZahlungsZeitplan[ZINSEN],1,1):ZahlungsZeitplan[[#This Row],[ZINSEN]]),"")</f>
        <v/>
      </c>
    </row>
    <row r="32" spans="2:11" x14ac:dyDescent="0.3">
      <c r="B32" s="12" t="str">
        <f ca="1">IF(DarlehenIstGut,IF(ROW()-ROW(ZahlungsZeitplan[[#Headers],[ZHLG-NR.]])&gt;PlanmäßigeAnzahlZahlungen,"",ROW()-ROW(ZahlungsZeitplan[[#Headers],[ZHLG-NR.]])),"")</f>
        <v/>
      </c>
      <c r="C32" s="13" t="str">
        <f ca="1">IF(ZahlungsZeitplan[[#This Row],[ZHLG-NR.]]&lt;&gt;"",EOMONTH(DarlehensAnfangsDatum,ROW(ZahlungsZeitplan[[#This Row],[ZHLG-NR.]])-ROW(ZahlungsZeitplan[[#Headers],[ZHLG-NR.]])-2)+DAY(DarlehensAnfangsDatum),"")</f>
        <v/>
      </c>
      <c r="D32" s="14" t="str">
        <f ca="1">IF(ZahlungsZeitplan[[#This Row],[ZHLG-NR.]]&lt;&gt;"",IF(ROW()-ROW(ZahlungsZeitplan[[#Headers],[ANFANGSSALDO]])=1,DarlehensBetrag,INDEX(ZahlungsZeitplan[ENDSALDO],ROW()-ROW(ZahlungsZeitplan[[#Headers],[ANFANGSSALDO]])-1)),"")</f>
        <v/>
      </c>
      <c r="E32" s="14" t="str">
        <f ca="1">IF(ZahlungsZeitplan[[#This Row],[ZHLG-NR.]]&lt;&gt;"",PlanmäßigeZahlung,"")</f>
        <v/>
      </c>
      <c r="F32"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 s="14" t="str">
        <f ca="1">IF(ZahlungsZeitplan[[#This Row],[ZHLG-NR.]]&lt;&gt;"",ZahlungsZeitplan[[#This Row],[GESAMTZAHLUNG]]-ZahlungsZeitplan[[#This Row],[ZINSEN]],"")</f>
        <v/>
      </c>
      <c r="I32" s="14" t="str">
        <f ca="1">IF(ZahlungsZeitplan[[#This Row],[ZHLG-NR.]]&lt;&gt;"",ZahlungsZeitplan[[#This Row],[ANFANGSSALDO]]*(ZinsSatz/ZahlungenProJahr),"")</f>
        <v/>
      </c>
      <c r="J32" s="14" t="str">
        <f ca="1">IF(ZahlungsZeitplan[[#This Row],[ZHLG-NR.]]&lt;&gt;"",IF(ZahlungsZeitplan[[#This Row],[PLANMÄSSIGE ZAHLUNG]]+ZahlungsZeitplan[[#This Row],[SONDERZAHLUNG]]&lt;=ZahlungsZeitplan[[#This Row],[ANFANGSSALDO]],ZahlungsZeitplan[[#This Row],[ANFANGSSALDO]]-ZahlungsZeitplan[[#This Row],[KAPITAL]],0),"")</f>
        <v/>
      </c>
      <c r="K32" s="15" t="str">
        <f ca="1">IF(ZahlungsZeitplan[[#This Row],[ZHLG-NR.]]&lt;&gt;"",SUM(INDEX(ZahlungsZeitplan[ZINSEN],1,1):ZahlungsZeitplan[[#This Row],[ZINSEN]]),"")</f>
        <v/>
      </c>
    </row>
    <row r="33" spans="2:11" x14ac:dyDescent="0.3">
      <c r="B33" s="16" t="str">
        <f ca="1">IF(DarlehenIstGut,IF(ROW()-ROW(ZahlungsZeitplan[[#Headers],[ZHLG-NR.]])&gt;PlanmäßigeAnzahlZahlungen,"",ROW()-ROW(ZahlungsZeitplan[[#Headers],[ZHLG-NR.]])),"")</f>
        <v/>
      </c>
      <c r="C33" s="17" t="str">
        <f ca="1">IF(ZahlungsZeitplan[[#This Row],[ZHLG-NR.]]&lt;&gt;"",EOMONTH(DarlehensAnfangsDatum,ROW(ZahlungsZeitplan[[#This Row],[ZHLG-NR.]])-ROW(ZahlungsZeitplan[[#Headers],[ZHLG-NR.]])-2)+DAY(DarlehensAnfangsDatum),"")</f>
        <v/>
      </c>
      <c r="D33" s="18" t="str">
        <f ca="1">IF(ZahlungsZeitplan[[#This Row],[ZHLG-NR.]]&lt;&gt;"",IF(ROW()-ROW(ZahlungsZeitplan[[#Headers],[ANFANGSSALDO]])=1,DarlehensBetrag,INDEX(ZahlungsZeitplan[ENDSALDO],ROW()-ROW(ZahlungsZeitplan[[#Headers],[ANFANGSSALDO]])-1)),"")</f>
        <v/>
      </c>
      <c r="E33" s="18" t="str">
        <f ca="1">IF(ZahlungsZeitplan[[#This Row],[ZHLG-NR.]]&lt;&gt;"",PlanmäßigeZahlung,"")</f>
        <v/>
      </c>
      <c r="F33"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 s="18" t="str">
        <f ca="1">IF(ZahlungsZeitplan[[#This Row],[ZHLG-NR.]]&lt;&gt;"",ZahlungsZeitplan[[#This Row],[GESAMTZAHLUNG]]-ZahlungsZeitplan[[#This Row],[ZINSEN]],"")</f>
        <v/>
      </c>
      <c r="I33" s="18" t="str">
        <f ca="1">IF(ZahlungsZeitplan[[#This Row],[ZHLG-NR.]]&lt;&gt;"",ZahlungsZeitplan[[#This Row],[ANFANGSSALDO]]*(ZinsSatz/ZahlungenProJahr),"")</f>
        <v/>
      </c>
      <c r="J33" s="18" t="str">
        <f ca="1">IF(ZahlungsZeitplan[[#This Row],[ZHLG-NR.]]&lt;&gt;"",IF(ZahlungsZeitplan[[#This Row],[PLANMÄSSIGE ZAHLUNG]]+ZahlungsZeitplan[[#This Row],[SONDERZAHLUNG]]&lt;=ZahlungsZeitplan[[#This Row],[ANFANGSSALDO]],ZahlungsZeitplan[[#This Row],[ANFANGSSALDO]]-ZahlungsZeitplan[[#This Row],[KAPITAL]],0),"")</f>
        <v/>
      </c>
      <c r="K33" s="19" t="str">
        <f ca="1">IF(ZahlungsZeitplan[[#This Row],[ZHLG-NR.]]&lt;&gt;"",SUM(INDEX(ZahlungsZeitplan[ZINSEN],1,1):ZahlungsZeitplan[[#This Row],[ZINSEN]]),"")</f>
        <v/>
      </c>
    </row>
    <row r="34" spans="2:11" x14ac:dyDescent="0.3">
      <c r="B34" s="12" t="str">
        <f ca="1">IF(DarlehenIstGut,IF(ROW()-ROW(ZahlungsZeitplan[[#Headers],[ZHLG-NR.]])&gt;PlanmäßigeAnzahlZahlungen,"",ROW()-ROW(ZahlungsZeitplan[[#Headers],[ZHLG-NR.]])),"")</f>
        <v/>
      </c>
      <c r="C34" s="13" t="str">
        <f ca="1">IF(ZahlungsZeitplan[[#This Row],[ZHLG-NR.]]&lt;&gt;"",EOMONTH(DarlehensAnfangsDatum,ROW(ZahlungsZeitplan[[#This Row],[ZHLG-NR.]])-ROW(ZahlungsZeitplan[[#Headers],[ZHLG-NR.]])-2)+DAY(DarlehensAnfangsDatum),"")</f>
        <v/>
      </c>
      <c r="D34" s="14" t="str">
        <f ca="1">IF(ZahlungsZeitplan[[#This Row],[ZHLG-NR.]]&lt;&gt;"",IF(ROW()-ROW(ZahlungsZeitplan[[#Headers],[ANFANGSSALDO]])=1,DarlehensBetrag,INDEX(ZahlungsZeitplan[ENDSALDO],ROW()-ROW(ZahlungsZeitplan[[#Headers],[ANFANGSSALDO]])-1)),"")</f>
        <v/>
      </c>
      <c r="E34" s="14" t="str">
        <f ca="1">IF(ZahlungsZeitplan[[#This Row],[ZHLG-NR.]]&lt;&gt;"",PlanmäßigeZahlung,"")</f>
        <v/>
      </c>
      <c r="F34"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 s="14" t="str">
        <f ca="1">IF(ZahlungsZeitplan[[#This Row],[ZHLG-NR.]]&lt;&gt;"",ZahlungsZeitplan[[#This Row],[GESAMTZAHLUNG]]-ZahlungsZeitplan[[#This Row],[ZINSEN]],"")</f>
        <v/>
      </c>
      <c r="I34" s="14" t="str">
        <f ca="1">IF(ZahlungsZeitplan[[#This Row],[ZHLG-NR.]]&lt;&gt;"",ZahlungsZeitplan[[#This Row],[ANFANGSSALDO]]*(ZinsSatz/ZahlungenProJahr),"")</f>
        <v/>
      </c>
      <c r="J34" s="14" t="str">
        <f ca="1">IF(ZahlungsZeitplan[[#This Row],[ZHLG-NR.]]&lt;&gt;"",IF(ZahlungsZeitplan[[#This Row],[PLANMÄSSIGE ZAHLUNG]]+ZahlungsZeitplan[[#This Row],[SONDERZAHLUNG]]&lt;=ZahlungsZeitplan[[#This Row],[ANFANGSSALDO]],ZahlungsZeitplan[[#This Row],[ANFANGSSALDO]]-ZahlungsZeitplan[[#This Row],[KAPITAL]],0),"")</f>
        <v/>
      </c>
      <c r="K34" s="15" t="str">
        <f ca="1">IF(ZahlungsZeitplan[[#This Row],[ZHLG-NR.]]&lt;&gt;"",SUM(INDEX(ZahlungsZeitplan[ZINSEN],1,1):ZahlungsZeitplan[[#This Row],[ZINSEN]]),"")</f>
        <v/>
      </c>
    </row>
    <row r="35" spans="2:11" x14ac:dyDescent="0.3">
      <c r="B35" s="16" t="str">
        <f ca="1">IF(DarlehenIstGut,IF(ROW()-ROW(ZahlungsZeitplan[[#Headers],[ZHLG-NR.]])&gt;PlanmäßigeAnzahlZahlungen,"",ROW()-ROW(ZahlungsZeitplan[[#Headers],[ZHLG-NR.]])),"")</f>
        <v/>
      </c>
      <c r="C35" s="17" t="str">
        <f ca="1">IF(ZahlungsZeitplan[[#This Row],[ZHLG-NR.]]&lt;&gt;"",EOMONTH(DarlehensAnfangsDatum,ROW(ZahlungsZeitplan[[#This Row],[ZHLG-NR.]])-ROW(ZahlungsZeitplan[[#Headers],[ZHLG-NR.]])-2)+DAY(DarlehensAnfangsDatum),"")</f>
        <v/>
      </c>
      <c r="D35" s="18" t="str">
        <f ca="1">IF(ZahlungsZeitplan[[#This Row],[ZHLG-NR.]]&lt;&gt;"",IF(ROW()-ROW(ZahlungsZeitplan[[#Headers],[ANFANGSSALDO]])=1,DarlehensBetrag,INDEX(ZahlungsZeitplan[ENDSALDO],ROW()-ROW(ZahlungsZeitplan[[#Headers],[ANFANGSSALDO]])-1)),"")</f>
        <v/>
      </c>
      <c r="E35" s="18" t="str">
        <f ca="1">IF(ZahlungsZeitplan[[#This Row],[ZHLG-NR.]]&lt;&gt;"",PlanmäßigeZahlung,"")</f>
        <v/>
      </c>
      <c r="F35"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 s="18" t="str">
        <f ca="1">IF(ZahlungsZeitplan[[#This Row],[ZHLG-NR.]]&lt;&gt;"",ZahlungsZeitplan[[#This Row],[GESAMTZAHLUNG]]-ZahlungsZeitplan[[#This Row],[ZINSEN]],"")</f>
        <v/>
      </c>
      <c r="I35" s="18" t="str">
        <f ca="1">IF(ZahlungsZeitplan[[#This Row],[ZHLG-NR.]]&lt;&gt;"",ZahlungsZeitplan[[#This Row],[ANFANGSSALDO]]*(ZinsSatz/ZahlungenProJahr),"")</f>
        <v/>
      </c>
      <c r="J35" s="18" t="str">
        <f ca="1">IF(ZahlungsZeitplan[[#This Row],[ZHLG-NR.]]&lt;&gt;"",IF(ZahlungsZeitplan[[#This Row],[PLANMÄSSIGE ZAHLUNG]]+ZahlungsZeitplan[[#This Row],[SONDERZAHLUNG]]&lt;=ZahlungsZeitplan[[#This Row],[ANFANGSSALDO]],ZahlungsZeitplan[[#This Row],[ANFANGSSALDO]]-ZahlungsZeitplan[[#This Row],[KAPITAL]],0),"")</f>
        <v/>
      </c>
      <c r="K35" s="19" t="str">
        <f ca="1">IF(ZahlungsZeitplan[[#This Row],[ZHLG-NR.]]&lt;&gt;"",SUM(INDEX(ZahlungsZeitplan[ZINSEN],1,1):ZahlungsZeitplan[[#This Row],[ZINSEN]]),"")</f>
        <v/>
      </c>
    </row>
    <row r="36" spans="2:11" x14ac:dyDescent="0.3">
      <c r="B36" s="12" t="str">
        <f ca="1">IF(DarlehenIstGut,IF(ROW()-ROW(ZahlungsZeitplan[[#Headers],[ZHLG-NR.]])&gt;PlanmäßigeAnzahlZahlungen,"",ROW()-ROW(ZahlungsZeitplan[[#Headers],[ZHLG-NR.]])),"")</f>
        <v/>
      </c>
      <c r="C36" s="13" t="str">
        <f ca="1">IF(ZahlungsZeitplan[[#This Row],[ZHLG-NR.]]&lt;&gt;"",EOMONTH(DarlehensAnfangsDatum,ROW(ZahlungsZeitplan[[#This Row],[ZHLG-NR.]])-ROW(ZahlungsZeitplan[[#Headers],[ZHLG-NR.]])-2)+DAY(DarlehensAnfangsDatum),"")</f>
        <v/>
      </c>
      <c r="D36" s="14" t="str">
        <f ca="1">IF(ZahlungsZeitplan[[#This Row],[ZHLG-NR.]]&lt;&gt;"",IF(ROW()-ROW(ZahlungsZeitplan[[#Headers],[ANFANGSSALDO]])=1,DarlehensBetrag,INDEX(ZahlungsZeitplan[ENDSALDO],ROW()-ROW(ZahlungsZeitplan[[#Headers],[ANFANGSSALDO]])-1)),"")</f>
        <v/>
      </c>
      <c r="E36" s="14" t="str">
        <f ca="1">IF(ZahlungsZeitplan[[#This Row],[ZHLG-NR.]]&lt;&gt;"",PlanmäßigeZahlung,"")</f>
        <v/>
      </c>
      <c r="F36"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 s="14" t="str">
        <f ca="1">IF(ZahlungsZeitplan[[#This Row],[ZHLG-NR.]]&lt;&gt;"",ZahlungsZeitplan[[#This Row],[GESAMTZAHLUNG]]-ZahlungsZeitplan[[#This Row],[ZINSEN]],"")</f>
        <v/>
      </c>
      <c r="I36" s="14" t="str">
        <f ca="1">IF(ZahlungsZeitplan[[#This Row],[ZHLG-NR.]]&lt;&gt;"",ZahlungsZeitplan[[#This Row],[ANFANGSSALDO]]*(ZinsSatz/ZahlungenProJahr),"")</f>
        <v/>
      </c>
      <c r="J36" s="14" t="str">
        <f ca="1">IF(ZahlungsZeitplan[[#This Row],[ZHLG-NR.]]&lt;&gt;"",IF(ZahlungsZeitplan[[#This Row],[PLANMÄSSIGE ZAHLUNG]]+ZahlungsZeitplan[[#This Row],[SONDERZAHLUNG]]&lt;=ZahlungsZeitplan[[#This Row],[ANFANGSSALDO]],ZahlungsZeitplan[[#This Row],[ANFANGSSALDO]]-ZahlungsZeitplan[[#This Row],[KAPITAL]],0),"")</f>
        <v/>
      </c>
      <c r="K36" s="15" t="str">
        <f ca="1">IF(ZahlungsZeitplan[[#This Row],[ZHLG-NR.]]&lt;&gt;"",SUM(INDEX(ZahlungsZeitplan[ZINSEN],1,1):ZahlungsZeitplan[[#This Row],[ZINSEN]]),"")</f>
        <v/>
      </c>
    </row>
    <row r="37" spans="2:11" x14ac:dyDescent="0.3">
      <c r="B37" s="16" t="str">
        <f ca="1">IF(DarlehenIstGut,IF(ROW()-ROW(ZahlungsZeitplan[[#Headers],[ZHLG-NR.]])&gt;PlanmäßigeAnzahlZahlungen,"",ROW()-ROW(ZahlungsZeitplan[[#Headers],[ZHLG-NR.]])),"")</f>
        <v/>
      </c>
      <c r="C37" s="17" t="str">
        <f ca="1">IF(ZahlungsZeitplan[[#This Row],[ZHLG-NR.]]&lt;&gt;"",EOMONTH(DarlehensAnfangsDatum,ROW(ZahlungsZeitplan[[#This Row],[ZHLG-NR.]])-ROW(ZahlungsZeitplan[[#Headers],[ZHLG-NR.]])-2)+DAY(DarlehensAnfangsDatum),"")</f>
        <v/>
      </c>
      <c r="D37" s="18" t="str">
        <f ca="1">IF(ZahlungsZeitplan[[#This Row],[ZHLG-NR.]]&lt;&gt;"",IF(ROW()-ROW(ZahlungsZeitplan[[#Headers],[ANFANGSSALDO]])=1,DarlehensBetrag,INDEX(ZahlungsZeitplan[ENDSALDO],ROW()-ROW(ZahlungsZeitplan[[#Headers],[ANFANGSSALDO]])-1)),"")</f>
        <v/>
      </c>
      <c r="E37" s="18" t="str">
        <f ca="1">IF(ZahlungsZeitplan[[#This Row],[ZHLG-NR.]]&lt;&gt;"",PlanmäßigeZahlung,"")</f>
        <v/>
      </c>
      <c r="F37"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7"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7" s="18" t="str">
        <f ca="1">IF(ZahlungsZeitplan[[#This Row],[ZHLG-NR.]]&lt;&gt;"",ZahlungsZeitplan[[#This Row],[GESAMTZAHLUNG]]-ZahlungsZeitplan[[#This Row],[ZINSEN]],"")</f>
        <v/>
      </c>
      <c r="I37" s="18" t="str">
        <f ca="1">IF(ZahlungsZeitplan[[#This Row],[ZHLG-NR.]]&lt;&gt;"",ZahlungsZeitplan[[#This Row],[ANFANGSSALDO]]*(ZinsSatz/ZahlungenProJahr),"")</f>
        <v/>
      </c>
      <c r="J37" s="18" t="str">
        <f ca="1">IF(ZahlungsZeitplan[[#This Row],[ZHLG-NR.]]&lt;&gt;"",IF(ZahlungsZeitplan[[#This Row],[PLANMÄSSIGE ZAHLUNG]]+ZahlungsZeitplan[[#This Row],[SONDERZAHLUNG]]&lt;=ZahlungsZeitplan[[#This Row],[ANFANGSSALDO]],ZahlungsZeitplan[[#This Row],[ANFANGSSALDO]]-ZahlungsZeitplan[[#This Row],[KAPITAL]],0),"")</f>
        <v/>
      </c>
      <c r="K37" s="19" t="str">
        <f ca="1">IF(ZahlungsZeitplan[[#This Row],[ZHLG-NR.]]&lt;&gt;"",SUM(INDEX(ZahlungsZeitplan[ZINSEN],1,1):ZahlungsZeitplan[[#This Row],[ZINSEN]]),"")</f>
        <v/>
      </c>
    </row>
    <row r="38" spans="2:11" x14ac:dyDescent="0.3">
      <c r="B38" s="12" t="str">
        <f ca="1">IF(DarlehenIstGut,IF(ROW()-ROW(ZahlungsZeitplan[[#Headers],[ZHLG-NR.]])&gt;PlanmäßigeAnzahlZahlungen,"",ROW()-ROW(ZahlungsZeitplan[[#Headers],[ZHLG-NR.]])),"")</f>
        <v/>
      </c>
      <c r="C38" s="13" t="str">
        <f ca="1">IF(ZahlungsZeitplan[[#This Row],[ZHLG-NR.]]&lt;&gt;"",EOMONTH(DarlehensAnfangsDatum,ROW(ZahlungsZeitplan[[#This Row],[ZHLG-NR.]])-ROW(ZahlungsZeitplan[[#Headers],[ZHLG-NR.]])-2)+DAY(DarlehensAnfangsDatum),"")</f>
        <v/>
      </c>
      <c r="D38" s="14" t="str">
        <f ca="1">IF(ZahlungsZeitplan[[#This Row],[ZHLG-NR.]]&lt;&gt;"",IF(ROW()-ROW(ZahlungsZeitplan[[#Headers],[ANFANGSSALDO]])=1,DarlehensBetrag,INDEX(ZahlungsZeitplan[ENDSALDO],ROW()-ROW(ZahlungsZeitplan[[#Headers],[ANFANGSSALDO]])-1)),"")</f>
        <v/>
      </c>
      <c r="E38" s="14" t="str">
        <f ca="1">IF(ZahlungsZeitplan[[#This Row],[ZHLG-NR.]]&lt;&gt;"",PlanmäßigeZahlung,"")</f>
        <v/>
      </c>
      <c r="F38"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8"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8" s="14" t="str">
        <f ca="1">IF(ZahlungsZeitplan[[#This Row],[ZHLG-NR.]]&lt;&gt;"",ZahlungsZeitplan[[#This Row],[GESAMTZAHLUNG]]-ZahlungsZeitplan[[#This Row],[ZINSEN]],"")</f>
        <v/>
      </c>
      <c r="I38" s="14" t="str">
        <f ca="1">IF(ZahlungsZeitplan[[#This Row],[ZHLG-NR.]]&lt;&gt;"",ZahlungsZeitplan[[#This Row],[ANFANGSSALDO]]*(ZinsSatz/ZahlungenProJahr),"")</f>
        <v/>
      </c>
      <c r="J38" s="14" t="str">
        <f ca="1">IF(ZahlungsZeitplan[[#This Row],[ZHLG-NR.]]&lt;&gt;"",IF(ZahlungsZeitplan[[#This Row],[PLANMÄSSIGE ZAHLUNG]]+ZahlungsZeitplan[[#This Row],[SONDERZAHLUNG]]&lt;=ZahlungsZeitplan[[#This Row],[ANFANGSSALDO]],ZahlungsZeitplan[[#This Row],[ANFANGSSALDO]]-ZahlungsZeitplan[[#This Row],[KAPITAL]],0),"")</f>
        <v/>
      </c>
      <c r="K38" s="15" t="str">
        <f ca="1">IF(ZahlungsZeitplan[[#This Row],[ZHLG-NR.]]&lt;&gt;"",SUM(INDEX(ZahlungsZeitplan[ZINSEN],1,1):ZahlungsZeitplan[[#This Row],[ZINSEN]]),"")</f>
        <v/>
      </c>
    </row>
    <row r="39" spans="2:11" x14ac:dyDescent="0.3">
      <c r="B39" s="16" t="str">
        <f ca="1">IF(DarlehenIstGut,IF(ROW()-ROW(ZahlungsZeitplan[[#Headers],[ZHLG-NR.]])&gt;PlanmäßigeAnzahlZahlungen,"",ROW()-ROW(ZahlungsZeitplan[[#Headers],[ZHLG-NR.]])),"")</f>
        <v/>
      </c>
      <c r="C39" s="17" t="str">
        <f ca="1">IF(ZahlungsZeitplan[[#This Row],[ZHLG-NR.]]&lt;&gt;"",EOMONTH(DarlehensAnfangsDatum,ROW(ZahlungsZeitplan[[#This Row],[ZHLG-NR.]])-ROW(ZahlungsZeitplan[[#Headers],[ZHLG-NR.]])-2)+DAY(DarlehensAnfangsDatum),"")</f>
        <v/>
      </c>
      <c r="D39" s="18" t="str">
        <f ca="1">IF(ZahlungsZeitplan[[#This Row],[ZHLG-NR.]]&lt;&gt;"",IF(ROW()-ROW(ZahlungsZeitplan[[#Headers],[ANFANGSSALDO]])=1,DarlehensBetrag,INDEX(ZahlungsZeitplan[ENDSALDO],ROW()-ROW(ZahlungsZeitplan[[#Headers],[ANFANGSSALDO]])-1)),"")</f>
        <v/>
      </c>
      <c r="E39" s="18" t="str">
        <f ca="1">IF(ZahlungsZeitplan[[#This Row],[ZHLG-NR.]]&lt;&gt;"",PlanmäßigeZahlung,"")</f>
        <v/>
      </c>
      <c r="F39"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9"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9" s="18" t="str">
        <f ca="1">IF(ZahlungsZeitplan[[#This Row],[ZHLG-NR.]]&lt;&gt;"",ZahlungsZeitplan[[#This Row],[GESAMTZAHLUNG]]-ZahlungsZeitplan[[#This Row],[ZINSEN]],"")</f>
        <v/>
      </c>
      <c r="I39" s="18" t="str">
        <f ca="1">IF(ZahlungsZeitplan[[#This Row],[ZHLG-NR.]]&lt;&gt;"",ZahlungsZeitplan[[#This Row],[ANFANGSSALDO]]*(ZinsSatz/ZahlungenProJahr),"")</f>
        <v/>
      </c>
      <c r="J39" s="18" t="str">
        <f ca="1">IF(ZahlungsZeitplan[[#This Row],[ZHLG-NR.]]&lt;&gt;"",IF(ZahlungsZeitplan[[#This Row],[PLANMÄSSIGE ZAHLUNG]]+ZahlungsZeitplan[[#This Row],[SONDERZAHLUNG]]&lt;=ZahlungsZeitplan[[#This Row],[ANFANGSSALDO]],ZahlungsZeitplan[[#This Row],[ANFANGSSALDO]]-ZahlungsZeitplan[[#This Row],[KAPITAL]],0),"")</f>
        <v/>
      </c>
      <c r="K39" s="19" t="str">
        <f ca="1">IF(ZahlungsZeitplan[[#This Row],[ZHLG-NR.]]&lt;&gt;"",SUM(INDEX(ZahlungsZeitplan[ZINSEN],1,1):ZahlungsZeitplan[[#This Row],[ZINSEN]]),"")</f>
        <v/>
      </c>
    </row>
    <row r="40" spans="2:11" x14ac:dyDescent="0.3">
      <c r="B40" s="12" t="str">
        <f ca="1">IF(DarlehenIstGut,IF(ROW()-ROW(ZahlungsZeitplan[[#Headers],[ZHLG-NR.]])&gt;PlanmäßigeAnzahlZahlungen,"",ROW()-ROW(ZahlungsZeitplan[[#Headers],[ZHLG-NR.]])),"")</f>
        <v/>
      </c>
      <c r="C40" s="13" t="str">
        <f ca="1">IF(ZahlungsZeitplan[[#This Row],[ZHLG-NR.]]&lt;&gt;"",EOMONTH(DarlehensAnfangsDatum,ROW(ZahlungsZeitplan[[#This Row],[ZHLG-NR.]])-ROW(ZahlungsZeitplan[[#Headers],[ZHLG-NR.]])-2)+DAY(DarlehensAnfangsDatum),"")</f>
        <v/>
      </c>
      <c r="D40" s="14" t="str">
        <f ca="1">IF(ZahlungsZeitplan[[#This Row],[ZHLG-NR.]]&lt;&gt;"",IF(ROW()-ROW(ZahlungsZeitplan[[#Headers],[ANFANGSSALDO]])=1,DarlehensBetrag,INDEX(ZahlungsZeitplan[ENDSALDO],ROW()-ROW(ZahlungsZeitplan[[#Headers],[ANFANGSSALDO]])-1)),"")</f>
        <v/>
      </c>
      <c r="E40" s="14" t="str">
        <f ca="1">IF(ZahlungsZeitplan[[#This Row],[ZHLG-NR.]]&lt;&gt;"",PlanmäßigeZahlung,"")</f>
        <v/>
      </c>
      <c r="F40"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0"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0" s="14" t="str">
        <f ca="1">IF(ZahlungsZeitplan[[#This Row],[ZHLG-NR.]]&lt;&gt;"",ZahlungsZeitplan[[#This Row],[GESAMTZAHLUNG]]-ZahlungsZeitplan[[#This Row],[ZINSEN]],"")</f>
        <v/>
      </c>
      <c r="I40" s="14" t="str">
        <f ca="1">IF(ZahlungsZeitplan[[#This Row],[ZHLG-NR.]]&lt;&gt;"",ZahlungsZeitplan[[#This Row],[ANFANGSSALDO]]*(ZinsSatz/ZahlungenProJahr),"")</f>
        <v/>
      </c>
      <c r="J40" s="14" t="str">
        <f ca="1">IF(ZahlungsZeitplan[[#This Row],[ZHLG-NR.]]&lt;&gt;"",IF(ZahlungsZeitplan[[#This Row],[PLANMÄSSIGE ZAHLUNG]]+ZahlungsZeitplan[[#This Row],[SONDERZAHLUNG]]&lt;=ZahlungsZeitplan[[#This Row],[ANFANGSSALDO]],ZahlungsZeitplan[[#This Row],[ANFANGSSALDO]]-ZahlungsZeitplan[[#This Row],[KAPITAL]],0),"")</f>
        <v/>
      </c>
      <c r="K40" s="15" t="str">
        <f ca="1">IF(ZahlungsZeitplan[[#This Row],[ZHLG-NR.]]&lt;&gt;"",SUM(INDEX(ZahlungsZeitplan[ZINSEN],1,1):ZahlungsZeitplan[[#This Row],[ZINSEN]]),"")</f>
        <v/>
      </c>
    </row>
    <row r="41" spans="2:11" x14ac:dyDescent="0.3">
      <c r="B41" s="16" t="str">
        <f ca="1">IF(DarlehenIstGut,IF(ROW()-ROW(ZahlungsZeitplan[[#Headers],[ZHLG-NR.]])&gt;PlanmäßigeAnzahlZahlungen,"",ROW()-ROW(ZahlungsZeitplan[[#Headers],[ZHLG-NR.]])),"")</f>
        <v/>
      </c>
      <c r="C41" s="17" t="str">
        <f ca="1">IF(ZahlungsZeitplan[[#This Row],[ZHLG-NR.]]&lt;&gt;"",EOMONTH(DarlehensAnfangsDatum,ROW(ZahlungsZeitplan[[#This Row],[ZHLG-NR.]])-ROW(ZahlungsZeitplan[[#Headers],[ZHLG-NR.]])-2)+DAY(DarlehensAnfangsDatum),"")</f>
        <v/>
      </c>
      <c r="D41" s="18" t="str">
        <f ca="1">IF(ZahlungsZeitplan[[#This Row],[ZHLG-NR.]]&lt;&gt;"",IF(ROW()-ROW(ZahlungsZeitplan[[#Headers],[ANFANGSSALDO]])=1,DarlehensBetrag,INDEX(ZahlungsZeitplan[ENDSALDO],ROW()-ROW(ZahlungsZeitplan[[#Headers],[ANFANGSSALDO]])-1)),"")</f>
        <v/>
      </c>
      <c r="E41" s="18" t="str">
        <f ca="1">IF(ZahlungsZeitplan[[#This Row],[ZHLG-NR.]]&lt;&gt;"",PlanmäßigeZahlung,"")</f>
        <v/>
      </c>
      <c r="F41"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1"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1" s="18" t="str">
        <f ca="1">IF(ZahlungsZeitplan[[#This Row],[ZHLG-NR.]]&lt;&gt;"",ZahlungsZeitplan[[#This Row],[GESAMTZAHLUNG]]-ZahlungsZeitplan[[#This Row],[ZINSEN]],"")</f>
        <v/>
      </c>
      <c r="I41" s="18" t="str">
        <f ca="1">IF(ZahlungsZeitplan[[#This Row],[ZHLG-NR.]]&lt;&gt;"",ZahlungsZeitplan[[#This Row],[ANFANGSSALDO]]*(ZinsSatz/ZahlungenProJahr),"")</f>
        <v/>
      </c>
      <c r="J41" s="18" t="str">
        <f ca="1">IF(ZahlungsZeitplan[[#This Row],[ZHLG-NR.]]&lt;&gt;"",IF(ZahlungsZeitplan[[#This Row],[PLANMÄSSIGE ZAHLUNG]]+ZahlungsZeitplan[[#This Row],[SONDERZAHLUNG]]&lt;=ZahlungsZeitplan[[#This Row],[ANFANGSSALDO]],ZahlungsZeitplan[[#This Row],[ANFANGSSALDO]]-ZahlungsZeitplan[[#This Row],[KAPITAL]],0),"")</f>
        <v/>
      </c>
      <c r="K41" s="19" t="str">
        <f ca="1">IF(ZahlungsZeitplan[[#This Row],[ZHLG-NR.]]&lt;&gt;"",SUM(INDEX(ZahlungsZeitplan[ZINSEN],1,1):ZahlungsZeitplan[[#This Row],[ZINSEN]]),"")</f>
        <v/>
      </c>
    </row>
    <row r="42" spans="2:11" x14ac:dyDescent="0.3">
      <c r="B42" s="12" t="str">
        <f ca="1">IF(DarlehenIstGut,IF(ROW()-ROW(ZahlungsZeitplan[[#Headers],[ZHLG-NR.]])&gt;PlanmäßigeAnzahlZahlungen,"",ROW()-ROW(ZahlungsZeitplan[[#Headers],[ZHLG-NR.]])),"")</f>
        <v/>
      </c>
      <c r="C42" s="13" t="str">
        <f ca="1">IF(ZahlungsZeitplan[[#This Row],[ZHLG-NR.]]&lt;&gt;"",EOMONTH(DarlehensAnfangsDatum,ROW(ZahlungsZeitplan[[#This Row],[ZHLG-NR.]])-ROW(ZahlungsZeitplan[[#Headers],[ZHLG-NR.]])-2)+DAY(DarlehensAnfangsDatum),"")</f>
        <v/>
      </c>
      <c r="D42" s="14" t="str">
        <f ca="1">IF(ZahlungsZeitplan[[#This Row],[ZHLG-NR.]]&lt;&gt;"",IF(ROW()-ROW(ZahlungsZeitplan[[#Headers],[ANFANGSSALDO]])=1,DarlehensBetrag,INDEX(ZahlungsZeitplan[ENDSALDO],ROW()-ROW(ZahlungsZeitplan[[#Headers],[ANFANGSSALDO]])-1)),"")</f>
        <v/>
      </c>
      <c r="E42" s="14" t="str">
        <f ca="1">IF(ZahlungsZeitplan[[#This Row],[ZHLG-NR.]]&lt;&gt;"",PlanmäßigeZahlung,"")</f>
        <v/>
      </c>
      <c r="F42"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2"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2" s="14" t="str">
        <f ca="1">IF(ZahlungsZeitplan[[#This Row],[ZHLG-NR.]]&lt;&gt;"",ZahlungsZeitplan[[#This Row],[GESAMTZAHLUNG]]-ZahlungsZeitplan[[#This Row],[ZINSEN]],"")</f>
        <v/>
      </c>
      <c r="I42" s="14" t="str">
        <f ca="1">IF(ZahlungsZeitplan[[#This Row],[ZHLG-NR.]]&lt;&gt;"",ZahlungsZeitplan[[#This Row],[ANFANGSSALDO]]*(ZinsSatz/ZahlungenProJahr),"")</f>
        <v/>
      </c>
      <c r="J42" s="14" t="str">
        <f ca="1">IF(ZahlungsZeitplan[[#This Row],[ZHLG-NR.]]&lt;&gt;"",IF(ZahlungsZeitplan[[#This Row],[PLANMÄSSIGE ZAHLUNG]]+ZahlungsZeitplan[[#This Row],[SONDERZAHLUNG]]&lt;=ZahlungsZeitplan[[#This Row],[ANFANGSSALDO]],ZahlungsZeitplan[[#This Row],[ANFANGSSALDO]]-ZahlungsZeitplan[[#This Row],[KAPITAL]],0),"")</f>
        <v/>
      </c>
      <c r="K42" s="15" t="str">
        <f ca="1">IF(ZahlungsZeitplan[[#This Row],[ZHLG-NR.]]&lt;&gt;"",SUM(INDEX(ZahlungsZeitplan[ZINSEN],1,1):ZahlungsZeitplan[[#This Row],[ZINSEN]]),"")</f>
        <v/>
      </c>
    </row>
    <row r="43" spans="2:11" x14ac:dyDescent="0.3">
      <c r="B43" s="16" t="str">
        <f ca="1">IF(DarlehenIstGut,IF(ROW()-ROW(ZahlungsZeitplan[[#Headers],[ZHLG-NR.]])&gt;PlanmäßigeAnzahlZahlungen,"",ROW()-ROW(ZahlungsZeitplan[[#Headers],[ZHLG-NR.]])),"")</f>
        <v/>
      </c>
      <c r="C43" s="17" t="str">
        <f ca="1">IF(ZahlungsZeitplan[[#This Row],[ZHLG-NR.]]&lt;&gt;"",EOMONTH(DarlehensAnfangsDatum,ROW(ZahlungsZeitplan[[#This Row],[ZHLG-NR.]])-ROW(ZahlungsZeitplan[[#Headers],[ZHLG-NR.]])-2)+DAY(DarlehensAnfangsDatum),"")</f>
        <v/>
      </c>
      <c r="D43" s="18" t="str">
        <f ca="1">IF(ZahlungsZeitplan[[#This Row],[ZHLG-NR.]]&lt;&gt;"",IF(ROW()-ROW(ZahlungsZeitplan[[#Headers],[ANFANGSSALDO]])=1,DarlehensBetrag,INDEX(ZahlungsZeitplan[ENDSALDO],ROW()-ROW(ZahlungsZeitplan[[#Headers],[ANFANGSSALDO]])-1)),"")</f>
        <v/>
      </c>
      <c r="E43" s="18" t="str">
        <f ca="1">IF(ZahlungsZeitplan[[#This Row],[ZHLG-NR.]]&lt;&gt;"",PlanmäßigeZahlung,"")</f>
        <v/>
      </c>
      <c r="F43"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3"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3" s="18" t="str">
        <f ca="1">IF(ZahlungsZeitplan[[#This Row],[ZHLG-NR.]]&lt;&gt;"",ZahlungsZeitplan[[#This Row],[GESAMTZAHLUNG]]-ZahlungsZeitplan[[#This Row],[ZINSEN]],"")</f>
        <v/>
      </c>
      <c r="I43" s="18" t="str">
        <f ca="1">IF(ZahlungsZeitplan[[#This Row],[ZHLG-NR.]]&lt;&gt;"",ZahlungsZeitplan[[#This Row],[ANFANGSSALDO]]*(ZinsSatz/ZahlungenProJahr),"")</f>
        <v/>
      </c>
      <c r="J43" s="18" t="str">
        <f ca="1">IF(ZahlungsZeitplan[[#This Row],[ZHLG-NR.]]&lt;&gt;"",IF(ZahlungsZeitplan[[#This Row],[PLANMÄSSIGE ZAHLUNG]]+ZahlungsZeitplan[[#This Row],[SONDERZAHLUNG]]&lt;=ZahlungsZeitplan[[#This Row],[ANFANGSSALDO]],ZahlungsZeitplan[[#This Row],[ANFANGSSALDO]]-ZahlungsZeitplan[[#This Row],[KAPITAL]],0),"")</f>
        <v/>
      </c>
      <c r="K43" s="19" t="str">
        <f ca="1">IF(ZahlungsZeitplan[[#This Row],[ZHLG-NR.]]&lt;&gt;"",SUM(INDEX(ZahlungsZeitplan[ZINSEN],1,1):ZahlungsZeitplan[[#This Row],[ZINSEN]]),"")</f>
        <v/>
      </c>
    </row>
    <row r="44" spans="2:11" x14ac:dyDescent="0.3">
      <c r="B44" s="12" t="str">
        <f ca="1">IF(DarlehenIstGut,IF(ROW()-ROW(ZahlungsZeitplan[[#Headers],[ZHLG-NR.]])&gt;PlanmäßigeAnzahlZahlungen,"",ROW()-ROW(ZahlungsZeitplan[[#Headers],[ZHLG-NR.]])),"")</f>
        <v/>
      </c>
      <c r="C44" s="13" t="str">
        <f ca="1">IF(ZahlungsZeitplan[[#This Row],[ZHLG-NR.]]&lt;&gt;"",EOMONTH(DarlehensAnfangsDatum,ROW(ZahlungsZeitplan[[#This Row],[ZHLG-NR.]])-ROW(ZahlungsZeitplan[[#Headers],[ZHLG-NR.]])-2)+DAY(DarlehensAnfangsDatum),"")</f>
        <v/>
      </c>
      <c r="D44" s="14" t="str">
        <f ca="1">IF(ZahlungsZeitplan[[#This Row],[ZHLG-NR.]]&lt;&gt;"",IF(ROW()-ROW(ZahlungsZeitplan[[#Headers],[ANFANGSSALDO]])=1,DarlehensBetrag,INDEX(ZahlungsZeitplan[ENDSALDO],ROW()-ROW(ZahlungsZeitplan[[#Headers],[ANFANGSSALDO]])-1)),"")</f>
        <v/>
      </c>
      <c r="E44" s="14" t="str">
        <f ca="1">IF(ZahlungsZeitplan[[#This Row],[ZHLG-NR.]]&lt;&gt;"",PlanmäßigeZahlung,"")</f>
        <v/>
      </c>
      <c r="F44"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4"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4" s="14" t="str">
        <f ca="1">IF(ZahlungsZeitplan[[#This Row],[ZHLG-NR.]]&lt;&gt;"",ZahlungsZeitplan[[#This Row],[GESAMTZAHLUNG]]-ZahlungsZeitplan[[#This Row],[ZINSEN]],"")</f>
        <v/>
      </c>
      <c r="I44" s="14" t="str">
        <f ca="1">IF(ZahlungsZeitplan[[#This Row],[ZHLG-NR.]]&lt;&gt;"",ZahlungsZeitplan[[#This Row],[ANFANGSSALDO]]*(ZinsSatz/ZahlungenProJahr),"")</f>
        <v/>
      </c>
      <c r="J44" s="14" t="str">
        <f ca="1">IF(ZahlungsZeitplan[[#This Row],[ZHLG-NR.]]&lt;&gt;"",IF(ZahlungsZeitplan[[#This Row],[PLANMÄSSIGE ZAHLUNG]]+ZahlungsZeitplan[[#This Row],[SONDERZAHLUNG]]&lt;=ZahlungsZeitplan[[#This Row],[ANFANGSSALDO]],ZahlungsZeitplan[[#This Row],[ANFANGSSALDO]]-ZahlungsZeitplan[[#This Row],[KAPITAL]],0),"")</f>
        <v/>
      </c>
      <c r="K44" s="15" t="str">
        <f ca="1">IF(ZahlungsZeitplan[[#This Row],[ZHLG-NR.]]&lt;&gt;"",SUM(INDEX(ZahlungsZeitplan[ZINSEN],1,1):ZahlungsZeitplan[[#This Row],[ZINSEN]]),"")</f>
        <v/>
      </c>
    </row>
    <row r="45" spans="2:11" x14ac:dyDescent="0.3">
      <c r="B45" s="16" t="str">
        <f ca="1">IF(DarlehenIstGut,IF(ROW()-ROW(ZahlungsZeitplan[[#Headers],[ZHLG-NR.]])&gt;PlanmäßigeAnzahlZahlungen,"",ROW()-ROW(ZahlungsZeitplan[[#Headers],[ZHLG-NR.]])),"")</f>
        <v/>
      </c>
      <c r="C45" s="17" t="str">
        <f ca="1">IF(ZahlungsZeitplan[[#This Row],[ZHLG-NR.]]&lt;&gt;"",EOMONTH(DarlehensAnfangsDatum,ROW(ZahlungsZeitplan[[#This Row],[ZHLG-NR.]])-ROW(ZahlungsZeitplan[[#Headers],[ZHLG-NR.]])-2)+DAY(DarlehensAnfangsDatum),"")</f>
        <v/>
      </c>
      <c r="D45" s="18" t="str">
        <f ca="1">IF(ZahlungsZeitplan[[#This Row],[ZHLG-NR.]]&lt;&gt;"",IF(ROW()-ROW(ZahlungsZeitplan[[#Headers],[ANFANGSSALDO]])=1,DarlehensBetrag,INDEX(ZahlungsZeitplan[ENDSALDO],ROW()-ROW(ZahlungsZeitplan[[#Headers],[ANFANGSSALDO]])-1)),"")</f>
        <v/>
      </c>
      <c r="E45" s="18" t="str">
        <f ca="1">IF(ZahlungsZeitplan[[#This Row],[ZHLG-NR.]]&lt;&gt;"",PlanmäßigeZahlung,"")</f>
        <v/>
      </c>
      <c r="F45"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5"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5" s="18" t="str">
        <f ca="1">IF(ZahlungsZeitplan[[#This Row],[ZHLG-NR.]]&lt;&gt;"",ZahlungsZeitplan[[#This Row],[GESAMTZAHLUNG]]-ZahlungsZeitplan[[#This Row],[ZINSEN]],"")</f>
        <v/>
      </c>
      <c r="I45" s="18" t="str">
        <f ca="1">IF(ZahlungsZeitplan[[#This Row],[ZHLG-NR.]]&lt;&gt;"",ZahlungsZeitplan[[#This Row],[ANFANGSSALDO]]*(ZinsSatz/ZahlungenProJahr),"")</f>
        <v/>
      </c>
      <c r="J45" s="18" t="str">
        <f ca="1">IF(ZahlungsZeitplan[[#This Row],[ZHLG-NR.]]&lt;&gt;"",IF(ZahlungsZeitplan[[#This Row],[PLANMÄSSIGE ZAHLUNG]]+ZahlungsZeitplan[[#This Row],[SONDERZAHLUNG]]&lt;=ZahlungsZeitplan[[#This Row],[ANFANGSSALDO]],ZahlungsZeitplan[[#This Row],[ANFANGSSALDO]]-ZahlungsZeitplan[[#This Row],[KAPITAL]],0),"")</f>
        <v/>
      </c>
      <c r="K45" s="19" t="str">
        <f ca="1">IF(ZahlungsZeitplan[[#This Row],[ZHLG-NR.]]&lt;&gt;"",SUM(INDEX(ZahlungsZeitplan[ZINSEN],1,1):ZahlungsZeitplan[[#This Row],[ZINSEN]]),"")</f>
        <v/>
      </c>
    </row>
    <row r="46" spans="2:11" x14ac:dyDescent="0.3">
      <c r="B46" s="12" t="str">
        <f ca="1">IF(DarlehenIstGut,IF(ROW()-ROW(ZahlungsZeitplan[[#Headers],[ZHLG-NR.]])&gt;PlanmäßigeAnzahlZahlungen,"",ROW()-ROW(ZahlungsZeitplan[[#Headers],[ZHLG-NR.]])),"")</f>
        <v/>
      </c>
      <c r="C46" s="13" t="str">
        <f ca="1">IF(ZahlungsZeitplan[[#This Row],[ZHLG-NR.]]&lt;&gt;"",EOMONTH(DarlehensAnfangsDatum,ROW(ZahlungsZeitplan[[#This Row],[ZHLG-NR.]])-ROW(ZahlungsZeitplan[[#Headers],[ZHLG-NR.]])-2)+DAY(DarlehensAnfangsDatum),"")</f>
        <v/>
      </c>
      <c r="D46" s="14" t="str">
        <f ca="1">IF(ZahlungsZeitplan[[#This Row],[ZHLG-NR.]]&lt;&gt;"",IF(ROW()-ROW(ZahlungsZeitplan[[#Headers],[ANFANGSSALDO]])=1,DarlehensBetrag,INDEX(ZahlungsZeitplan[ENDSALDO],ROW()-ROW(ZahlungsZeitplan[[#Headers],[ANFANGSSALDO]])-1)),"")</f>
        <v/>
      </c>
      <c r="E46" s="14" t="str">
        <f ca="1">IF(ZahlungsZeitplan[[#This Row],[ZHLG-NR.]]&lt;&gt;"",PlanmäßigeZahlung,"")</f>
        <v/>
      </c>
      <c r="F46"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6"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6" s="14" t="str">
        <f ca="1">IF(ZahlungsZeitplan[[#This Row],[ZHLG-NR.]]&lt;&gt;"",ZahlungsZeitplan[[#This Row],[GESAMTZAHLUNG]]-ZahlungsZeitplan[[#This Row],[ZINSEN]],"")</f>
        <v/>
      </c>
      <c r="I46" s="14" t="str">
        <f ca="1">IF(ZahlungsZeitplan[[#This Row],[ZHLG-NR.]]&lt;&gt;"",ZahlungsZeitplan[[#This Row],[ANFANGSSALDO]]*(ZinsSatz/ZahlungenProJahr),"")</f>
        <v/>
      </c>
      <c r="J46" s="14" t="str">
        <f ca="1">IF(ZahlungsZeitplan[[#This Row],[ZHLG-NR.]]&lt;&gt;"",IF(ZahlungsZeitplan[[#This Row],[PLANMÄSSIGE ZAHLUNG]]+ZahlungsZeitplan[[#This Row],[SONDERZAHLUNG]]&lt;=ZahlungsZeitplan[[#This Row],[ANFANGSSALDO]],ZahlungsZeitplan[[#This Row],[ANFANGSSALDO]]-ZahlungsZeitplan[[#This Row],[KAPITAL]],0),"")</f>
        <v/>
      </c>
      <c r="K46" s="15" t="str">
        <f ca="1">IF(ZahlungsZeitplan[[#This Row],[ZHLG-NR.]]&lt;&gt;"",SUM(INDEX(ZahlungsZeitplan[ZINSEN],1,1):ZahlungsZeitplan[[#This Row],[ZINSEN]]),"")</f>
        <v/>
      </c>
    </row>
    <row r="47" spans="2:11" x14ac:dyDescent="0.3">
      <c r="B47" s="16" t="str">
        <f ca="1">IF(DarlehenIstGut,IF(ROW()-ROW(ZahlungsZeitplan[[#Headers],[ZHLG-NR.]])&gt;PlanmäßigeAnzahlZahlungen,"",ROW()-ROW(ZahlungsZeitplan[[#Headers],[ZHLG-NR.]])),"")</f>
        <v/>
      </c>
      <c r="C47" s="17" t="str">
        <f ca="1">IF(ZahlungsZeitplan[[#This Row],[ZHLG-NR.]]&lt;&gt;"",EOMONTH(DarlehensAnfangsDatum,ROW(ZahlungsZeitplan[[#This Row],[ZHLG-NR.]])-ROW(ZahlungsZeitplan[[#Headers],[ZHLG-NR.]])-2)+DAY(DarlehensAnfangsDatum),"")</f>
        <v/>
      </c>
      <c r="D47" s="18" t="str">
        <f ca="1">IF(ZahlungsZeitplan[[#This Row],[ZHLG-NR.]]&lt;&gt;"",IF(ROW()-ROW(ZahlungsZeitplan[[#Headers],[ANFANGSSALDO]])=1,DarlehensBetrag,INDEX(ZahlungsZeitplan[ENDSALDO],ROW()-ROW(ZahlungsZeitplan[[#Headers],[ANFANGSSALDO]])-1)),"")</f>
        <v/>
      </c>
      <c r="E47" s="18" t="str">
        <f ca="1">IF(ZahlungsZeitplan[[#This Row],[ZHLG-NR.]]&lt;&gt;"",PlanmäßigeZahlung,"")</f>
        <v/>
      </c>
      <c r="F47"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7"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7" s="18" t="str">
        <f ca="1">IF(ZahlungsZeitplan[[#This Row],[ZHLG-NR.]]&lt;&gt;"",ZahlungsZeitplan[[#This Row],[GESAMTZAHLUNG]]-ZahlungsZeitplan[[#This Row],[ZINSEN]],"")</f>
        <v/>
      </c>
      <c r="I47" s="18" t="str">
        <f ca="1">IF(ZahlungsZeitplan[[#This Row],[ZHLG-NR.]]&lt;&gt;"",ZahlungsZeitplan[[#This Row],[ANFANGSSALDO]]*(ZinsSatz/ZahlungenProJahr),"")</f>
        <v/>
      </c>
      <c r="J47" s="18" t="str">
        <f ca="1">IF(ZahlungsZeitplan[[#This Row],[ZHLG-NR.]]&lt;&gt;"",IF(ZahlungsZeitplan[[#This Row],[PLANMÄSSIGE ZAHLUNG]]+ZahlungsZeitplan[[#This Row],[SONDERZAHLUNG]]&lt;=ZahlungsZeitplan[[#This Row],[ANFANGSSALDO]],ZahlungsZeitplan[[#This Row],[ANFANGSSALDO]]-ZahlungsZeitplan[[#This Row],[KAPITAL]],0),"")</f>
        <v/>
      </c>
      <c r="K47" s="19" t="str">
        <f ca="1">IF(ZahlungsZeitplan[[#This Row],[ZHLG-NR.]]&lt;&gt;"",SUM(INDEX(ZahlungsZeitplan[ZINSEN],1,1):ZahlungsZeitplan[[#This Row],[ZINSEN]]),"")</f>
        <v/>
      </c>
    </row>
    <row r="48" spans="2:11" x14ac:dyDescent="0.3">
      <c r="B48" s="12" t="str">
        <f ca="1">IF(DarlehenIstGut,IF(ROW()-ROW(ZahlungsZeitplan[[#Headers],[ZHLG-NR.]])&gt;PlanmäßigeAnzahlZahlungen,"",ROW()-ROW(ZahlungsZeitplan[[#Headers],[ZHLG-NR.]])),"")</f>
        <v/>
      </c>
      <c r="C48" s="13" t="str">
        <f ca="1">IF(ZahlungsZeitplan[[#This Row],[ZHLG-NR.]]&lt;&gt;"",EOMONTH(DarlehensAnfangsDatum,ROW(ZahlungsZeitplan[[#This Row],[ZHLG-NR.]])-ROW(ZahlungsZeitplan[[#Headers],[ZHLG-NR.]])-2)+DAY(DarlehensAnfangsDatum),"")</f>
        <v/>
      </c>
      <c r="D48" s="14" t="str">
        <f ca="1">IF(ZahlungsZeitplan[[#This Row],[ZHLG-NR.]]&lt;&gt;"",IF(ROW()-ROW(ZahlungsZeitplan[[#Headers],[ANFANGSSALDO]])=1,DarlehensBetrag,INDEX(ZahlungsZeitplan[ENDSALDO],ROW()-ROW(ZahlungsZeitplan[[#Headers],[ANFANGSSALDO]])-1)),"")</f>
        <v/>
      </c>
      <c r="E48" s="14" t="str">
        <f ca="1">IF(ZahlungsZeitplan[[#This Row],[ZHLG-NR.]]&lt;&gt;"",PlanmäßigeZahlung,"")</f>
        <v/>
      </c>
      <c r="F48"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8"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8" s="14" t="str">
        <f ca="1">IF(ZahlungsZeitplan[[#This Row],[ZHLG-NR.]]&lt;&gt;"",ZahlungsZeitplan[[#This Row],[GESAMTZAHLUNG]]-ZahlungsZeitplan[[#This Row],[ZINSEN]],"")</f>
        <v/>
      </c>
      <c r="I48" s="14" t="str">
        <f ca="1">IF(ZahlungsZeitplan[[#This Row],[ZHLG-NR.]]&lt;&gt;"",ZahlungsZeitplan[[#This Row],[ANFANGSSALDO]]*(ZinsSatz/ZahlungenProJahr),"")</f>
        <v/>
      </c>
      <c r="J48" s="14" t="str">
        <f ca="1">IF(ZahlungsZeitplan[[#This Row],[ZHLG-NR.]]&lt;&gt;"",IF(ZahlungsZeitplan[[#This Row],[PLANMÄSSIGE ZAHLUNG]]+ZahlungsZeitplan[[#This Row],[SONDERZAHLUNG]]&lt;=ZahlungsZeitplan[[#This Row],[ANFANGSSALDO]],ZahlungsZeitplan[[#This Row],[ANFANGSSALDO]]-ZahlungsZeitplan[[#This Row],[KAPITAL]],0),"")</f>
        <v/>
      </c>
      <c r="K48" s="15" t="str">
        <f ca="1">IF(ZahlungsZeitplan[[#This Row],[ZHLG-NR.]]&lt;&gt;"",SUM(INDEX(ZahlungsZeitplan[ZINSEN],1,1):ZahlungsZeitplan[[#This Row],[ZINSEN]]),"")</f>
        <v/>
      </c>
    </row>
    <row r="49" spans="2:11" x14ac:dyDescent="0.3">
      <c r="B49" s="16" t="str">
        <f ca="1">IF(DarlehenIstGut,IF(ROW()-ROW(ZahlungsZeitplan[[#Headers],[ZHLG-NR.]])&gt;PlanmäßigeAnzahlZahlungen,"",ROW()-ROW(ZahlungsZeitplan[[#Headers],[ZHLG-NR.]])),"")</f>
        <v/>
      </c>
      <c r="C49" s="17" t="str">
        <f ca="1">IF(ZahlungsZeitplan[[#This Row],[ZHLG-NR.]]&lt;&gt;"",EOMONTH(DarlehensAnfangsDatum,ROW(ZahlungsZeitplan[[#This Row],[ZHLG-NR.]])-ROW(ZahlungsZeitplan[[#Headers],[ZHLG-NR.]])-2)+DAY(DarlehensAnfangsDatum),"")</f>
        <v/>
      </c>
      <c r="D49" s="18" t="str">
        <f ca="1">IF(ZahlungsZeitplan[[#This Row],[ZHLG-NR.]]&lt;&gt;"",IF(ROW()-ROW(ZahlungsZeitplan[[#Headers],[ANFANGSSALDO]])=1,DarlehensBetrag,INDEX(ZahlungsZeitplan[ENDSALDO],ROW()-ROW(ZahlungsZeitplan[[#Headers],[ANFANGSSALDO]])-1)),"")</f>
        <v/>
      </c>
      <c r="E49" s="18" t="str">
        <f ca="1">IF(ZahlungsZeitplan[[#This Row],[ZHLG-NR.]]&lt;&gt;"",PlanmäßigeZahlung,"")</f>
        <v/>
      </c>
      <c r="F49"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49"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49" s="18" t="str">
        <f ca="1">IF(ZahlungsZeitplan[[#This Row],[ZHLG-NR.]]&lt;&gt;"",ZahlungsZeitplan[[#This Row],[GESAMTZAHLUNG]]-ZahlungsZeitplan[[#This Row],[ZINSEN]],"")</f>
        <v/>
      </c>
      <c r="I49" s="18" t="str">
        <f ca="1">IF(ZahlungsZeitplan[[#This Row],[ZHLG-NR.]]&lt;&gt;"",ZahlungsZeitplan[[#This Row],[ANFANGSSALDO]]*(ZinsSatz/ZahlungenProJahr),"")</f>
        <v/>
      </c>
      <c r="J49" s="18" t="str">
        <f ca="1">IF(ZahlungsZeitplan[[#This Row],[ZHLG-NR.]]&lt;&gt;"",IF(ZahlungsZeitplan[[#This Row],[PLANMÄSSIGE ZAHLUNG]]+ZahlungsZeitplan[[#This Row],[SONDERZAHLUNG]]&lt;=ZahlungsZeitplan[[#This Row],[ANFANGSSALDO]],ZahlungsZeitplan[[#This Row],[ANFANGSSALDO]]-ZahlungsZeitplan[[#This Row],[KAPITAL]],0),"")</f>
        <v/>
      </c>
      <c r="K49" s="19" t="str">
        <f ca="1">IF(ZahlungsZeitplan[[#This Row],[ZHLG-NR.]]&lt;&gt;"",SUM(INDEX(ZahlungsZeitplan[ZINSEN],1,1):ZahlungsZeitplan[[#This Row],[ZINSEN]]),"")</f>
        <v/>
      </c>
    </row>
    <row r="50" spans="2:11" x14ac:dyDescent="0.3">
      <c r="B50" s="12" t="str">
        <f ca="1">IF(DarlehenIstGut,IF(ROW()-ROW(ZahlungsZeitplan[[#Headers],[ZHLG-NR.]])&gt;PlanmäßigeAnzahlZahlungen,"",ROW()-ROW(ZahlungsZeitplan[[#Headers],[ZHLG-NR.]])),"")</f>
        <v/>
      </c>
      <c r="C50" s="13" t="str">
        <f ca="1">IF(ZahlungsZeitplan[[#This Row],[ZHLG-NR.]]&lt;&gt;"",EOMONTH(DarlehensAnfangsDatum,ROW(ZahlungsZeitplan[[#This Row],[ZHLG-NR.]])-ROW(ZahlungsZeitplan[[#Headers],[ZHLG-NR.]])-2)+DAY(DarlehensAnfangsDatum),"")</f>
        <v/>
      </c>
      <c r="D50" s="14" t="str">
        <f ca="1">IF(ZahlungsZeitplan[[#This Row],[ZHLG-NR.]]&lt;&gt;"",IF(ROW()-ROW(ZahlungsZeitplan[[#Headers],[ANFANGSSALDO]])=1,DarlehensBetrag,INDEX(ZahlungsZeitplan[ENDSALDO],ROW()-ROW(ZahlungsZeitplan[[#Headers],[ANFANGSSALDO]])-1)),"")</f>
        <v/>
      </c>
      <c r="E50" s="14" t="str">
        <f ca="1">IF(ZahlungsZeitplan[[#This Row],[ZHLG-NR.]]&lt;&gt;"",PlanmäßigeZahlung,"")</f>
        <v/>
      </c>
      <c r="F50"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0"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0" s="14" t="str">
        <f ca="1">IF(ZahlungsZeitplan[[#This Row],[ZHLG-NR.]]&lt;&gt;"",ZahlungsZeitplan[[#This Row],[GESAMTZAHLUNG]]-ZahlungsZeitplan[[#This Row],[ZINSEN]],"")</f>
        <v/>
      </c>
      <c r="I50" s="14" t="str">
        <f ca="1">IF(ZahlungsZeitplan[[#This Row],[ZHLG-NR.]]&lt;&gt;"",ZahlungsZeitplan[[#This Row],[ANFANGSSALDO]]*(ZinsSatz/ZahlungenProJahr),"")</f>
        <v/>
      </c>
      <c r="J50" s="14" t="str">
        <f ca="1">IF(ZahlungsZeitplan[[#This Row],[ZHLG-NR.]]&lt;&gt;"",IF(ZahlungsZeitplan[[#This Row],[PLANMÄSSIGE ZAHLUNG]]+ZahlungsZeitplan[[#This Row],[SONDERZAHLUNG]]&lt;=ZahlungsZeitplan[[#This Row],[ANFANGSSALDO]],ZahlungsZeitplan[[#This Row],[ANFANGSSALDO]]-ZahlungsZeitplan[[#This Row],[KAPITAL]],0),"")</f>
        <v/>
      </c>
      <c r="K50" s="15" t="str">
        <f ca="1">IF(ZahlungsZeitplan[[#This Row],[ZHLG-NR.]]&lt;&gt;"",SUM(INDEX(ZahlungsZeitplan[ZINSEN],1,1):ZahlungsZeitplan[[#This Row],[ZINSEN]]),"")</f>
        <v/>
      </c>
    </row>
    <row r="51" spans="2:11" x14ac:dyDescent="0.3">
      <c r="B51" s="16" t="str">
        <f ca="1">IF(DarlehenIstGut,IF(ROW()-ROW(ZahlungsZeitplan[[#Headers],[ZHLG-NR.]])&gt;PlanmäßigeAnzahlZahlungen,"",ROW()-ROW(ZahlungsZeitplan[[#Headers],[ZHLG-NR.]])),"")</f>
        <v/>
      </c>
      <c r="C51" s="17" t="str">
        <f ca="1">IF(ZahlungsZeitplan[[#This Row],[ZHLG-NR.]]&lt;&gt;"",EOMONTH(DarlehensAnfangsDatum,ROW(ZahlungsZeitplan[[#This Row],[ZHLG-NR.]])-ROW(ZahlungsZeitplan[[#Headers],[ZHLG-NR.]])-2)+DAY(DarlehensAnfangsDatum),"")</f>
        <v/>
      </c>
      <c r="D51" s="18" t="str">
        <f ca="1">IF(ZahlungsZeitplan[[#This Row],[ZHLG-NR.]]&lt;&gt;"",IF(ROW()-ROW(ZahlungsZeitplan[[#Headers],[ANFANGSSALDO]])=1,DarlehensBetrag,INDEX(ZahlungsZeitplan[ENDSALDO],ROW()-ROW(ZahlungsZeitplan[[#Headers],[ANFANGSSALDO]])-1)),"")</f>
        <v/>
      </c>
      <c r="E51" s="18" t="str">
        <f ca="1">IF(ZahlungsZeitplan[[#This Row],[ZHLG-NR.]]&lt;&gt;"",PlanmäßigeZahlung,"")</f>
        <v/>
      </c>
      <c r="F51"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1"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1" s="18" t="str">
        <f ca="1">IF(ZahlungsZeitplan[[#This Row],[ZHLG-NR.]]&lt;&gt;"",ZahlungsZeitplan[[#This Row],[GESAMTZAHLUNG]]-ZahlungsZeitplan[[#This Row],[ZINSEN]],"")</f>
        <v/>
      </c>
      <c r="I51" s="18" t="str">
        <f ca="1">IF(ZahlungsZeitplan[[#This Row],[ZHLG-NR.]]&lt;&gt;"",ZahlungsZeitplan[[#This Row],[ANFANGSSALDO]]*(ZinsSatz/ZahlungenProJahr),"")</f>
        <v/>
      </c>
      <c r="J51" s="18" t="str">
        <f ca="1">IF(ZahlungsZeitplan[[#This Row],[ZHLG-NR.]]&lt;&gt;"",IF(ZahlungsZeitplan[[#This Row],[PLANMÄSSIGE ZAHLUNG]]+ZahlungsZeitplan[[#This Row],[SONDERZAHLUNG]]&lt;=ZahlungsZeitplan[[#This Row],[ANFANGSSALDO]],ZahlungsZeitplan[[#This Row],[ANFANGSSALDO]]-ZahlungsZeitplan[[#This Row],[KAPITAL]],0),"")</f>
        <v/>
      </c>
      <c r="K51" s="19" t="str">
        <f ca="1">IF(ZahlungsZeitplan[[#This Row],[ZHLG-NR.]]&lt;&gt;"",SUM(INDEX(ZahlungsZeitplan[ZINSEN],1,1):ZahlungsZeitplan[[#This Row],[ZINSEN]]),"")</f>
        <v/>
      </c>
    </row>
    <row r="52" spans="2:11" x14ac:dyDescent="0.3">
      <c r="B52" s="12" t="str">
        <f ca="1">IF(DarlehenIstGut,IF(ROW()-ROW(ZahlungsZeitplan[[#Headers],[ZHLG-NR.]])&gt;PlanmäßigeAnzahlZahlungen,"",ROW()-ROW(ZahlungsZeitplan[[#Headers],[ZHLG-NR.]])),"")</f>
        <v/>
      </c>
      <c r="C52" s="13" t="str">
        <f ca="1">IF(ZahlungsZeitplan[[#This Row],[ZHLG-NR.]]&lt;&gt;"",EOMONTH(DarlehensAnfangsDatum,ROW(ZahlungsZeitplan[[#This Row],[ZHLG-NR.]])-ROW(ZahlungsZeitplan[[#Headers],[ZHLG-NR.]])-2)+DAY(DarlehensAnfangsDatum),"")</f>
        <v/>
      </c>
      <c r="D52" s="14" t="str">
        <f ca="1">IF(ZahlungsZeitplan[[#This Row],[ZHLG-NR.]]&lt;&gt;"",IF(ROW()-ROW(ZahlungsZeitplan[[#Headers],[ANFANGSSALDO]])=1,DarlehensBetrag,INDEX(ZahlungsZeitplan[ENDSALDO],ROW()-ROW(ZahlungsZeitplan[[#Headers],[ANFANGSSALDO]])-1)),"")</f>
        <v/>
      </c>
      <c r="E52" s="14" t="str">
        <f ca="1">IF(ZahlungsZeitplan[[#This Row],[ZHLG-NR.]]&lt;&gt;"",PlanmäßigeZahlung,"")</f>
        <v/>
      </c>
      <c r="F52"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2"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2" s="14" t="str">
        <f ca="1">IF(ZahlungsZeitplan[[#This Row],[ZHLG-NR.]]&lt;&gt;"",ZahlungsZeitplan[[#This Row],[GESAMTZAHLUNG]]-ZahlungsZeitplan[[#This Row],[ZINSEN]],"")</f>
        <v/>
      </c>
      <c r="I52" s="14" t="str">
        <f ca="1">IF(ZahlungsZeitplan[[#This Row],[ZHLG-NR.]]&lt;&gt;"",ZahlungsZeitplan[[#This Row],[ANFANGSSALDO]]*(ZinsSatz/ZahlungenProJahr),"")</f>
        <v/>
      </c>
      <c r="J52" s="14" t="str">
        <f ca="1">IF(ZahlungsZeitplan[[#This Row],[ZHLG-NR.]]&lt;&gt;"",IF(ZahlungsZeitplan[[#This Row],[PLANMÄSSIGE ZAHLUNG]]+ZahlungsZeitplan[[#This Row],[SONDERZAHLUNG]]&lt;=ZahlungsZeitplan[[#This Row],[ANFANGSSALDO]],ZahlungsZeitplan[[#This Row],[ANFANGSSALDO]]-ZahlungsZeitplan[[#This Row],[KAPITAL]],0),"")</f>
        <v/>
      </c>
      <c r="K52" s="15" t="str">
        <f ca="1">IF(ZahlungsZeitplan[[#This Row],[ZHLG-NR.]]&lt;&gt;"",SUM(INDEX(ZahlungsZeitplan[ZINSEN],1,1):ZahlungsZeitplan[[#This Row],[ZINSEN]]),"")</f>
        <v/>
      </c>
    </row>
    <row r="53" spans="2:11" x14ac:dyDescent="0.3">
      <c r="B53" s="16" t="str">
        <f ca="1">IF(DarlehenIstGut,IF(ROW()-ROW(ZahlungsZeitplan[[#Headers],[ZHLG-NR.]])&gt;PlanmäßigeAnzahlZahlungen,"",ROW()-ROW(ZahlungsZeitplan[[#Headers],[ZHLG-NR.]])),"")</f>
        <v/>
      </c>
      <c r="C53" s="17" t="str">
        <f ca="1">IF(ZahlungsZeitplan[[#This Row],[ZHLG-NR.]]&lt;&gt;"",EOMONTH(DarlehensAnfangsDatum,ROW(ZahlungsZeitplan[[#This Row],[ZHLG-NR.]])-ROW(ZahlungsZeitplan[[#Headers],[ZHLG-NR.]])-2)+DAY(DarlehensAnfangsDatum),"")</f>
        <v/>
      </c>
      <c r="D53" s="18" t="str">
        <f ca="1">IF(ZahlungsZeitplan[[#This Row],[ZHLG-NR.]]&lt;&gt;"",IF(ROW()-ROW(ZahlungsZeitplan[[#Headers],[ANFANGSSALDO]])=1,DarlehensBetrag,INDEX(ZahlungsZeitplan[ENDSALDO],ROW()-ROW(ZahlungsZeitplan[[#Headers],[ANFANGSSALDO]])-1)),"")</f>
        <v/>
      </c>
      <c r="E53" s="18" t="str">
        <f ca="1">IF(ZahlungsZeitplan[[#This Row],[ZHLG-NR.]]&lt;&gt;"",PlanmäßigeZahlung,"")</f>
        <v/>
      </c>
      <c r="F53"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3"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3" s="18" t="str">
        <f ca="1">IF(ZahlungsZeitplan[[#This Row],[ZHLG-NR.]]&lt;&gt;"",ZahlungsZeitplan[[#This Row],[GESAMTZAHLUNG]]-ZahlungsZeitplan[[#This Row],[ZINSEN]],"")</f>
        <v/>
      </c>
      <c r="I53" s="18" t="str">
        <f ca="1">IF(ZahlungsZeitplan[[#This Row],[ZHLG-NR.]]&lt;&gt;"",ZahlungsZeitplan[[#This Row],[ANFANGSSALDO]]*(ZinsSatz/ZahlungenProJahr),"")</f>
        <v/>
      </c>
      <c r="J53" s="18" t="str">
        <f ca="1">IF(ZahlungsZeitplan[[#This Row],[ZHLG-NR.]]&lt;&gt;"",IF(ZahlungsZeitplan[[#This Row],[PLANMÄSSIGE ZAHLUNG]]+ZahlungsZeitplan[[#This Row],[SONDERZAHLUNG]]&lt;=ZahlungsZeitplan[[#This Row],[ANFANGSSALDO]],ZahlungsZeitplan[[#This Row],[ANFANGSSALDO]]-ZahlungsZeitplan[[#This Row],[KAPITAL]],0),"")</f>
        <v/>
      </c>
      <c r="K53" s="19" t="str">
        <f ca="1">IF(ZahlungsZeitplan[[#This Row],[ZHLG-NR.]]&lt;&gt;"",SUM(INDEX(ZahlungsZeitplan[ZINSEN],1,1):ZahlungsZeitplan[[#This Row],[ZINSEN]]),"")</f>
        <v/>
      </c>
    </row>
    <row r="54" spans="2:11" x14ac:dyDescent="0.3">
      <c r="B54" s="12" t="str">
        <f ca="1">IF(DarlehenIstGut,IF(ROW()-ROW(ZahlungsZeitplan[[#Headers],[ZHLG-NR.]])&gt;PlanmäßigeAnzahlZahlungen,"",ROW()-ROW(ZahlungsZeitplan[[#Headers],[ZHLG-NR.]])),"")</f>
        <v/>
      </c>
      <c r="C54" s="13" t="str">
        <f ca="1">IF(ZahlungsZeitplan[[#This Row],[ZHLG-NR.]]&lt;&gt;"",EOMONTH(DarlehensAnfangsDatum,ROW(ZahlungsZeitplan[[#This Row],[ZHLG-NR.]])-ROW(ZahlungsZeitplan[[#Headers],[ZHLG-NR.]])-2)+DAY(DarlehensAnfangsDatum),"")</f>
        <v/>
      </c>
      <c r="D54" s="14" t="str">
        <f ca="1">IF(ZahlungsZeitplan[[#This Row],[ZHLG-NR.]]&lt;&gt;"",IF(ROW()-ROW(ZahlungsZeitplan[[#Headers],[ANFANGSSALDO]])=1,DarlehensBetrag,INDEX(ZahlungsZeitplan[ENDSALDO],ROW()-ROW(ZahlungsZeitplan[[#Headers],[ANFANGSSALDO]])-1)),"")</f>
        <v/>
      </c>
      <c r="E54" s="14" t="str">
        <f ca="1">IF(ZahlungsZeitplan[[#This Row],[ZHLG-NR.]]&lt;&gt;"",PlanmäßigeZahlung,"")</f>
        <v/>
      </c>
      <c r="F54"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4"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4" s="14" t="str">
        <f ca="1">IF(ZahlungsZeitplan[[#This Row],[ZHLG-NR.]]&lt;&gt;"",ZahlungsZeitplan[[#This Row],[GESAMTZAHLUNG]]-ZahlungsZeitplan[[#This Row],[ZINSEN]],"")</f>
        <v/>
      </c>
      <c r="I54" s="14" t="str">
        <f ca="1">IF(ZahlungsZeitplan[[#This Row],[ZHLG-NR.]]&lt;&gt;"",ZahlungsZeitplan[[#This Row],[ANFANGSSALDO]]*(ZinsSatz/ZahlungenProJahr),"")</f>
        <v/>
      </c>
      <c r="J54" s="14" t="str">
        <f ca="1">IF(ZahlungsZeitplan[[#This Row],[ZHLG-NR.]]&lt;&gt;"",IF(ZahlungsZeitplan[[#This Row],[PLANMÄSSIGE ZAHLUNG]]+ZahlungsZeitplan[[#This Row],[SONDERZAHLUNG]]&lt;=ZahlungsZeitplan[[#This Row],[ANFANGSSALDO]],ZahlungsZeitplan[[#This Row],[ANFANGSSALDO]]-ZahlungsZeitplan[[#This Row],[KAPITAL]],0),"")</f>
        <v/>
      </c>
      <c r="K54" s="15" t="str">
        <f ca="1">IF(ZahlungsZeitplan[[#This Row],[ZHLG-NR.]]&lt;&gt;"",SUM(INDEX(ZahlungsZeitplan[ZINSEN],1,1):ZahlungsZeitplan[[#This Row],[ZINSEN]]),"")</f>
        <v/>
      </c>
    </row>
    <row r="55" spans="2:11" x14ac:dyDescent="0.3">
      <c r="B55" s="16" t="str">
        <f ca="1">IF(DarlehenIstGut,IF(ROW()-ROW(ZahlungsZeitplan[[#Headers],[ZHLG-NR.]])&gt;PlanmäßigeAnzahlZahlungen,"",ROW()-ROW(ZahlungsZeitplan[[#Headers],[ZHLG-NR.]])),"")</f>
        <v/>
      </c>
      <c r="C55" s="17" t="str">
        <f ca="1">IF(ZahlungsZeitplan[[#This Row],[ZHLG-NR.]]&lt;&gt;"",EOMONTH(DarlehensAnfangsDatum,ROW(ZahlungsZeitplan[[#This Row],[ZHLG-NR.]])-ROW(ZahlungsZeitplan[[#Headers],[ZHLG-NR.]])-2)+DAY(DarlehensAnfangsDatum),"")</f>
        <v/>
      </c>
      <c r="D55" s="18" t="str">
        <f ca="1">IF(ZahlungsZeitplan[[#This Row],[ZHLG-NR.]]&lt;&gt;"",IF(ROW()-ROW(ZahlungsZeitplan[[#Headers],[ANFANGSSALDO]])=1,DarlehensBetrag,INDEX(ZahlungsZeitplan[ENDSALDO],ROW()-ROW(ZahlungsZeitplan[[#Headers],[ANFANGSSALDO]])-1)),"")</f>
        <v/>
      </c>
      <c r="E55" s="18" t="str">
        <f ca="1">IF(ZahlungsZeitplan[[#This Row],[ZHLG-NR.]]&lt;&gt;"",PlanmäßigeZahlung,"")</f>
        <v/>
      </c>
      <c r="F55"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5"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5" s="18" t="str">
        <f ca="1">IF(ZahlungsZeitplan[[#This Row],[ZHLG-NR.]]&lt;&gt;"",ZahlungsZeitplan[[#This Row],[GESAMTZAHLUNG]]-ZahlungsZeitplan[[#This Row],[ZINSEN]],"")</f>
        <v/>
      </c>
      <c r="I55" s="18" t="str">
        <f ca="1">IF(ZahlungsZeitplan[[#This Row],[ZHLG-NR.]]&lt;&gt;"",ZahlungsZeitplan[[#This Row],[ANFANGSSALDO]]*(ZinsSatz/ZahlungenProJahr),"")</f>
        <v/>
      </c>
      <c r="J55" s="18" t="str">
        <f ca="1">IF(ZahlungsZeitplan[[#This Row],[ZHLG-NR.]]&lt;&gt;"",IF(ZahlungsZeitplan[[#This Row],[PLANMÄSSIGE ZAHLUNG]]+ZahlungsZeitplan[[#This Row],[SONDERZAHLUNG]]&lt;=ZahlungsZeitplan[[#This Row],[ANFANGSSALDO]],ZahlungsZeitplan[[#This Row],[ANFANGSSALDO]]-ZahlungsZeitplan[[#This Row],[KAPITAL]],0),"")</f>
        <v/>
      </c>
      <c r="K55" s="19" t="str">
        <f ca="1">IF(ZahlungsZeitplan[[#This Row],[ZHLG-NR.]]&lt;&gt;"",SUM(INDEX(ZahlungsZeitplan[ZINSEN],1,1):ZahlungsZeitplan[[#This Row],[ZINSEN]]),"")</f>
        <v/>
      </c>
    </row>
    <row r="56" spans="2:11" x14ac:dyDescent="0.3">
      <c r="B56" s="12" t="str">
        <f ca="1">IF(DarlehenIstGut,IF(ROW()-ROW(ZahlungsZeitplan[[#Headers],[ZHLG-NR.]])&gt;PlanmäßigeAnzahlZahlungen,"",ROW()-ROW(ZahlungsZeitplan[[#Headers],[ZHLG-NR.]])),"")</f>
        <v/>
      </c>
      <c r="C56" s="13" t="str">
        <f ca="1">IF(ZahlungsZeitplan[[#This Row],[ZHLG-NR.]]&lt;&gt;"",EOMONTH(DarlehensAnfangsDatum,ROW(ZahlungsZeitplan[[#This Row],[ZHLG-NR.]])-ROW(ZahlungsZeitplan[[#Headers],[ZHLG-NR.]])-2)+DAY(DarlehensAnfangsDatum),"")</f>
        <v/>
      </c>
      <c r="D56" s="14" t="str">
        <f ca="1">IF(ZahlungsZeitplan[[#This Row],[ZHLG-NR.]]&lt;&gt;"",IF(ROW()-ROW(ZahlungsZeitplan[[#Headers],[ANFANGSSALDO]])=1,DarlehensBetrag,INDEX(ZahlungsZeitplan[ENDSALDO],ROW()-ROW(ZahlungsZeitplan[[#Headers],[ANFANGSSALDO]])-1)),"")</f>
        <v/>
      </c>
      <c r="E56" s="14" t="str">
        <f ca="1">IF(ZahlungsZeitplan[[#This Row],[ZHLG-NR.]]&lt;&gt;"",PlanmäßigeZahlung,"")</f>
        <v/>
      </c>
      <c r="F56"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6"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6" s="14" t="str">
        <f ca="1">IF(ZahlungsZeitplan[[#This Row],[ZHLG-NR.]]&lt;&gt;"",ZahlungsZeitplan[[#This Row],[GESAMTZAHLUNG]]-ZahlungsZeitplan[[#This Row],[ZINSEN]],"")</f>
        <v/>
      </c>
      <c r="I56" s="14" t="str">
        <f ca="1">IF(ZahlungsZeitplan[[#This Row],[ZHLG-NR.]]&lt;&gt;"",ZahlungsZeitplan[[#This Row],[ANFANGSSALDO]]*(ZinsSatz/ZahlungenProJahr),"")</f>
        <v/>
      </c>
      <c r="J56" s="14" t="str">
        <f ca="1">IF(ZahlungsZeitplan[[#This Row],[ZHLG-NR.]]&lt;&gt;"",IF(ZahlungsZeitplan[[#This Row],[PLANMÄSSIGE ZAHLUNG]]+ZahlungsZeitplan[[#This Row],[SONDERZAHLUNG]]&lt;=ZahlungsZeitplan[[#This Row],[ANFANGSSALDO]],ZahlungsZeitplan[[#This Row],[ANFANGSSALDO]]-ZahlungsZeitplan[[#This Row],[KAPITAL]],0),"")</f>
        <v/>
      </c>
      <c r="K56" s="15" t="str">
        <f ca="1">IF(ZahlungsZeitplan[[#This Row],[ZHLG-NR.]]&lt;&gt;"",SUM(INDEX(ZahlungsZeitplan[ZINSEN],1,1):ZahlungsZeitplan[[#This Row],[ZINSEN]]),"")</f>
        <v/>
      </c>
    </row>
    <row r="57" spans="2:11" x14ac:dyDescent="0.3">
      <c r="B57" s="16" t="str">
        <f ca="1">IF(DarlehenIstGut,IF(ROW()-ROW(ZahlungsZeitplan[[#Headers],[ZHLG-NR.]])&gt;PlanmäßigeAnzahlZahlungen,"",ROW()-ROW(ZahlungsZeitplan[[#Headers],[ZHLG-NR.]])),"")</f>
        <v/>
      </c>
      <c r="C57" s="17" t="str">
        <f ca="1">IF(ZahlungsZeitplan[[#This Row],[ZHLG-NR.]]&lt;&gt;"",EOMONTH(DarlehensAnfangsDatum,ROW(ZahlungsZeitplan[[#This Row],[ZHLG-NR.]])-ROW(ZahlungsZeitplan[[#Headers],[ZHLG-NR.]])-2)+DAY(DarlehensAnfangsDatum),"")</f>
        <v/>
      </c>
      <c r="D57" s="18" t="str">
        <f ca="1">IF(ZahlungsZeitplan[[#This Row],[ZHLG-NR.]]&lt;&gt;"",IF(ROW()-ROW(ZahlungsZeitplan[[#Headers],[ANFANGSSALDO]])=1,DarlehensBetrag,INDEX(ZahlungsZeitplan[ENDSALDO],ROW()-ROW(ZahlungsZeitplan[[#Headers],[ANFANGSSALDO]])-1)),"")</f>
        <v/>
      </c>
      <c r="E57" s="18" t="str">
        <f ca="1">IF(ZahlungsZeitplan[[#This Row],[ZHLG-NR.]]&lt;&gt;"",PlanmäßigeZahlung,"")</f>
        <v/>
      </c>
      <c r="F57"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7"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7" s="18" t="str">
        <f ca="1">IF(ZahlungsZeitplan[[#This Row],[ZHLG-NR.]]&lt;&gt;"",ZahlungsZeitplan[[#This Row],[GESAMTZAHLUNG]]-ZahlungsZeitplan[[#This Row],[ZINSEN]],"")</f>
        <v/>
      </c>
      <c r="I57" s="18" t="str">
        <f ca="1">IF(ZahlungsZeitplan[[#This Row],[ZHLG-NR.]]&lt;&gt;"",ZahlungsZeitplan[[#This Row],[ANFANGSSALDO]]*(ZinsSatz/ZahlungenProJahr),"")</f>
        <v/>
      </c>
      <c r="J57" s="18" t="str">
        <f ca="1">IF(ZahlungsZeitplan[[#This Row],[ZHLG-NR.]]&lt;&gt;"",IF(ZahlungsZeitplan[[#This Row],[PLANMÄSSIGE ZAHLUNG]]+ZahlungsZeitplan[[#This Row],[SONDERZAHLUNG]]&lt;=ZahlungsZeitplan[[#This Row],[ANFANGSSALDO]],ZahlungsZeitplan[[#This Row],[ANFANGSSALDO]]-ZahlungsZeitplan[[#This Row],[KAPITAL]],0),"")</f>
        <v/>
      </c>
      <c r="K57" s="19" t="str">
        <f ca="1">IF(ZahlungsZeitplan[[#This Row],[ZHLG-NR.]]&lt;&gt;"",SUM(INDEX(ZahlungsZeitplan[ZINSEN],1,1):ZahlungsZeitplan[[#This Row],[ZINSEN]]),"")</f>
        <v/>
      </c>
    </row>
    <row r="58" spans="2:11" x14ac:dyDescent="0.3">
      <c r="B58" s="12" t="str">
        <f ca="1">IF(DarlehenIstGut,IF(ROW()-ROW(ZahlungsZeitplan[[#Headers],[ZHLG-NR.]])&gt;PlanmäßigeAnzahlZahlungen,"",ROW()-ROW(ZahlungsZeitplan[[#Headers],[ZHLG-NR.]])),"")</f>
        <v/>
      </c>
      <c r="C58" s="13" t="str">
        <f ca="1">IF(ZahlungsZeitplan[[#This Row],[ZHLG-NR.]]&lt;&gt;"",EOMONTH(DarlehensAnfangsDatum,ROW(ZahlungsZeitplan[[#This Row],[ZHLG-NR.]])-ROW(ZahlungsZeitplan[[#Headers],[ZHLG-NR.]])-2)+DAY(DarlehensAnfangsDatum),"")</f>
        <v/>
      </c>
      <c r="D58" s="14" t="str">
        <f ca="1">IF(ZahlungsZeitplan[[#This Row],[ZHLG-NR.]]&lt;&gt;"",IF(ROW()-ROW(ZahlungsZeitplan[[#Headers],[ANFANGSSALDO]])=1,DarlehensBetrag,INDEX(ZahlungsZeitplan[ENDSALDO],ROW()-ROW(ZahlungsZeitplan[[#Headers],[ANFANGSSALDO]])-1)),"")</f>
        <v/>
      </c>
      <c r="E58" s="14" t="str">
        <f ca="1">IF(ZahlungsZeitplan[[#This Row],[ZHLG-NR.]]&lt;&gt;"",PlanmäßigeZahlung,"")</f>
        <v/>
      </c>
      <c r="F58"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8"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8" s="14" t="str">
        <f ca="1">IF(ZahlungsZeitplan[[#This Row],[ZHLG-NR.]]&lt;&gt;"",ZahlungsZeitplan[[#This Row],[GESAMTZAHLUNG]]-ZahlungsZeitplan[[#This Row],[ZINSEN]],"")</f>
        <v/>
      </c>
      <c r="I58" s="14" t="str">
        <f ca="1">IF(ZahlungsZeitplan[[#This Row],[ZHLG-NR.]]&lt;&gt;"",ZahlungsZeitplan[[#This Row],[ANFANGSSALDO]]*(ZinsSatz/ZahlungenProJahr),"")</f>
        <v/>
      </c>
      <c r="J58" s="14" t="str">
        <f ca="1">IF(ZahlungsZeitplan[[#This Row],[ZHLG-NR.]]&lt;&gt;"",IF(ZahlungsZeitplan[[#This Row],[PLANMÄSSIGE ZAHLUNG]]+ZahlungsZeitplan[[#This Row],[SONDERZAHLUNG]]&lt;=ZahlungsZeitplan[[#This Row],[ANFANGSSALDO]],ZahlungsZeitplan[[#This Row],[ANFANGSSALDO]]-ZahlungsZeitplan[[#This Row],[KAPITAL]],0),"")</f>
        <v/>
      </c>
      <c r="K58" s="15" t="str">
        <f ca="1">IF(ZahlungsZeitplan[[#This Row],[ZHLG-NR.]]&lt;&gt;"",SUM(INDEX(ZahlungsZeitplan[ZINSEN],1,1):ZahlungsZeitplan[[#This Row],[ZINSEN]]),"")</f>
        <v/>
      </c>
    </row>
    <row r="59" spans="2:11" x14ac:dyDescent="0.3">
      <c r="B59" s="16" t="str">
        <f ca="1">IF(DarlehenIstGut,IF(ROW()-ROW(ZahlungsZeitplan[[#Headers],[ZHLG-NR.]])&gt;PlanmäßigeAnzahlZahlungen,"",ROW()-ROW(ZahlungsZeitplan[[#Headers],[ZHLG-NR.]])),"")</f>
        <v/>
      </c>
      <c r="C59" s="17" t="str">
        <f ca="1">IF(ZahlungsZeitplan[[#This Row],[ZHLG-NR.]]&lt;&gt;"",EOMONTH(DarlehensAnfangsDatum,ROW(ZahlungsZeitplan[[#This Row],[ZHLG-NR.]])-ROW(ZahlungsZeitplan[[#Headers],[ZHLG-NR.]])-2)+DAY(DarlehensAnfangsDatum),"")</f>
        <v/>
      </c>
      <c r="D59" s="18" t="str">
        <f ca="1">IF(ZahlungsZeitplan[[#This Row],[ZHLG-NR.]]&lt;&gt;"",IF(ROW()-ROW(ZahlungsZeitplan[[#Headers],[ANFANGSSALDO]])=1,DarlehensBetrag,INDEX(ZahlungsZeitplan[ENDSALDO],ROW()-ROW(ZahlungsZeitplan[[#Headers],[ANFANGSSALDO]])-1)),"")</f>
        <v/>
      </c>
      <c r="E59" s="18" t="str">
        <f ca="1">IF(ZahlungsZeitplan[[#This Row],[ZHLG-NR.]]&lt;&gt;"",PlanmäßigeZahlung,"")</f>
        <v/>
      </c>
      <c r="F59"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59"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59" s="18" t="str">
        <f ca="1">IF(ZahlungsZeitplan[[#This Row],[ZHLG-NR.]]&lt;&gt;"",ZahlungsZeitplan[[#This Row],[GESAMTZAHLUNG]]-ZahlungsZeitplan[[#This Row],[ZINSEN]],"")</f>
        <v/>
      </c>
      <c r="I59" s="18" t="str">
        <f ca="1">IF(ZahlungsZeitplan[[#This Row],[ZHLG-NR.]]&lt;&gt;"",ZahlungsZeitplan[[#This Row],[ANFANGSSALDO]]*(ZinsSatz/ZahlungenProJahr),"")</f>
        <v/>
      </c>
      <c r="J59" s="18" t="str">
        <f ca="1">IF(ZahlungsZeitplan[[#This Row],[ZHLG-NR.]]&lt;&gt;"",IF(ZahlungsZeitplan[[#This Row],[PLANMÄSSIGE ZAHLUNG]]+ZahlungsZeitplan[[#This Row],[SONDERZAHLUNG]]&lt;=ZahlungsZeitplan[[#This Row],[ANFANGSSALDO]],ZahlungsZeitplan[[#This Row],[ANFANGSSALDO]]-ZahlungsZeitplan[[#This Row],[KAPITAL]],0),"")</f>
        <v/>
      </c>
      <c r="K59" s="19" t="str">
        <f ca="1">IF(ZahlungsZeitplan[[#This Row],[ZHLG-NR.]]&lt;&gt;"",SUM(INDEX(ZahlungsZeitplan[ZINSEN],1,1):ZahlungsZeitplan[[#This Row],[ZINSEN]]),"")</f>
        <v/>
      </c>
    </row>
    <row r="60" spans="2:11" x14ac:dyDescent="0.3">
      <c r="B60" s="12" t="str">
        <f ca="1">IF(DarlehenIstGut,IF(ROW()-ROW(ZahlungsZeitplan[[#Headers],[ZHLG-NR.]])&gt;PlanmäßigeAnzahlZahlungen,"",ROW()-ROW(ZahlungsZeitplan[[#Headers],[ZHLG-NR.]])),"")</f>
        <v/>
      </c>
      <c r="C60" s="13" t="str">
        <f ca="1">IF(ZahlungsZeitplan[[#This Row],[ZHLG-NR.]]&lt;&gt;"",EOMONTH(DarlehensAnfangsDatum,ROW(ZahlungsZeitplan[[#This Row],[ZHLG-NR.]])-ROW(ZahlungsZeitplan[[#Headers],[ZHLG-NR.]])-2)+DAY(DarlehensAnfangsDatum),"")</f>
        <v/>
      </c>
      <c r="D60" s="14" t="str">
        <f ca="1">IF(ZahlungsZeitplan[[#This Row],[ZHLG-NR.]]&lt;&gt;"",IF(ROW()-ROW(ZahlungsZeitplan[[#Headers],[ANFANGSSALDO]])=1,DarlehensBetrag,INDEX(ZahlungsZeitplan[ENDSALDO],ROW()-ROW(ZahlungsZeitplan[[#Headers],[ANFANGSSALDO]])-1)),"")</f>
        <v/>
      </c>
      <c r="E60" s="14" t="str">
        <f ca="1">IF(ZahlungsZeitplan[[#This Row],[ZHLG-NR.]]&lt;&gt;"",PlanmäßigeZahlung,"")</f>
        <v/>
      </c>
      <c r="F60"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0"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0" s="14" t="str">
        <f ca="1">IF(ZahlungsZeitplan[[#This Row],[ZHLG-NR.]]&lt;&gt;"",ZahlungsZeitplan[[#This Row],[GESAMTZAHLUNG]]-ZahlungsZeitplan[[#This Row],[ZINSEN]],"")</f>
        <v/>
      </c>
      <c r="I60" s="14" t="str">
        <f ca="1">IF(ZahlungsZeitplan[[#This Row],[ZHLG-NR.]]&lt;&gt;"",ZahlungsZeitplan[[#This Row],[ANFANGSSALDO]]*(ZinsSatz/ZahlungenProJahr),"")</f>
        <v/>
      </c>
      <c r="J60" s="14" t="str">
        <f ca="1">IF(ZahlungsZeitplan[[#This Row],[ZHLG-NR.]]&lt;&gt;"",IF(ZahlungsZeitplan[[#This Row],[PLANMÄSSIGE ZAHLUNG]]+ZahlungsZeitplan[[#This Row],[SONDERZAHLUNG]]&lt;=ZahlungsZeitplan[[#This Row],[ANFANGSSALDO]],ZahlungsZeitplan[[#This Row],[ANFANGSSALDO]]-ZahlungsZeitplan[[#This Row],[KAPITAL]],0),"")</f>
        <v/>
      </c>
      <c r="K60" s="15" t="str">
        <f ca="1">IF(ZahlungsZeitplan[[#This Row],[ZHLG-NR.]]&lt;&gt;"",SUM(INDEX(ZahlungsZeitplan[ZINSEN],1,1):ZahlungsZeitplan[[#This Row],[ZINSEN]]),"")</f>
        <v/>
      </c>
    </row>
    <row r="61" spans="2:11" x14ac:dyDescent="0.3">
      <c r="B61" s="16" t="str">
        <f ca="1">IF(DarlehenIstGut,IF(ROW()-ROW(ZahlungsZeitplan[[#Headers],[ZHLG-NR.]])&gt;PlanmäßigeAnzahlZahlungen,"",ROW()-ROW(ZahlungsZeitplan[[#Headers],[ZHLG-NR.]])),"")</f>
        <v/>
      </c>
      <c r="C61" s="17" t="str">
        <f ca="1">IF(ZahlungsZeitplan[[#This Row],[ZHLG-NR.]]&lt;&gt;"",EOMONTH(DarlehensAnfangsDatum,ROW(ZahlungsZeitplan[[#This Row],[ZHLG-NR.]])-ROW(ZahlungsZeitplan[[#Headers],[ZHLG-NR.]])-2)+DAY(DarlehensAnfangsDatum),"")</f>
        <v/>
      </c>
      <c r="D61" s="18" t="str">
        <f ca="1">IF(ZahlungsZeitplan[[#This Row],[ZHLG-NR.]]&lt;&gt;"",IF(ROW()-ROW(ZahlungsZeitplan[[#Headers],[ANFANGSSALDO]])=1,DarlehensBetrag,INDEX(ZahlungsZeitplan[ENDSALDO],ROW()-ROW(ZahlungsZeitplan[[#Headers],[ANFANGSSALDO]])-1)),"")</f>
        <v/>
      </c>
      <c r="E61" s="18" t="str">
        <f ca="1">IF(ZahlungsZeitplan[[#This Row],[ZHLG-NR.]]&lt;&gt;"",PlanmäßigeZahlung,"")</f>
        <v/>
      </c>
      <c r="F61"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1"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1" s="18" t="str">
        <f ca="1">IF(ZahlungsZeitplan[[#This Row],[ZHLG-NR.]]&lt;&gt;"",ZahlungsZeitplan[[#This Row],[GESAMTZAHLUNG]]-ZahlungsZeitplan[[#This Row],[ZINSEN]],"")</f>
        <v/>
      </c>
      <c r="I61" s="18" t="str">
        <f ca="1">IF(ZahlungsZeitplan[[#This Row],[ZHLG-NR.]]&lt;&gt;"",ZahlungsZeitplan[[#This Row],[ANFANGSSALDO]]*(ZinsSatz/ZahlungenProJahr),"")</f>
        <v/>
      </c>
      <c r="J61" s="18" t="str">
        <f ca="1">IF(ZahlungsZeitplan[[#This Row],[ZHLG-NR.]]&lt;&gt;"",IF(ZahlungsZeitplan[[#This Row],[PLANMÄSSIGE ZAHLUNG]]+ZahlungsZeitplan[[#This Row],[SONDERZAHLUNG]]&lt;=ZahlungsZeitplan[[#This Row],[ANFANGSSALDO]],ZahlungsZeitplan[[#This Row],[ANFANGSSALDO]]-ZahlungsZeitplan[[#This Row],[KAPITAL]],0),"")</f>
        <v/>
      </c>
      <c r="K61" s="19" t="str">
        <f ca="1">IF(ZahlungsZeitplan[[#This Row],[ZHLG-NR.]]&lt;&gt;"",SUM(INDEX(ZahlungsZeitplan[ZINSEN],1,1):ZahlungsZeitplan[[#This Row],[ZINSEN]]),"")</f>
        <v/>
      </c>
    </row>
    <row r="62" spans="2:11" x14ac:dyDescent="0.3">
      <c r="B62" s="12" t="str">
        <f ca="1">IF(DarlehenIstGut,IF(ROW()-ROW(ZahlungsZeitplan[[#Headers],[ZHLG-NR.]])&gt;PlanmäßigeAnzahlZahlungen,"",ROW()-ROW(ZahlungsZeitplan[[#Headers],[ZHLG-NR.]])),"")</f>
        <v/>
      </c>
      <c r="C62" s="13" t="str">
        <f ca="1">IF(ZahlungsZeitplan[[#This Row],[ZHLG-NR.]]&lt;&gt;"",EOMONTH(DarlehensAnfangsDatum,ROW(ZahlungsZeitplan[[#This Row],[ZHLG-NR.]])-ROW(ZahlungsZeitplan[[#Headers],[ZHLG-NR.]])-2)+DAY(DarlehensAnfangsDatum),"")</f>
        <v/>
      </c>
      <c r="D62" s="14" t="str">
        <f ca="1">IF(ZahlungsZeitplan[[#This Row],[ZHLG-NR.]]&lt;&gt;"",IF(ROW()-ROW(ZahlungsZeitplan[[#Headers],[ANFANGSSALDO]])=1,DarlehensBetrag,INDEX(ZahlungsZeitplan[ENDSALDO],ROW()-ROW(ZahlungsZeitplan[[#Headers],[ANFANGSSALDO]])-1)),"")</f>
        <v/>
      </c>
      <c r="E62" s="14" t="str">
        <f ca="1">IF(ZahlungsZeitplan[[#This Row],[ZHLG-NR.]]&lt;&gt;"",PlanmäßigeZahlung,"")</f>
        <v/>
      </c>
      <c r="F62"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2"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2" s="14" t="str">
        <f ca="1">IF(ZahlungsZeitplan[[#This Row],[ZHLG-NR.]]&lt;&gt;"",ZahlungsZeitplan[[#This Row],[GESAMTZAHLUNG]]-ZahlungsZeitplan[[#This Row],[ZINSEN]],"")</f>
        <v/>
      </c>
      <c r="I62" s="14" t="str">
        <f ca="1">IF(ZahlungsZeitplan[[#This Row],[ZHLG-NR.]]&lt;&gt;"",ZahlungsZeitplan[[#This Row],[ANFANGSSALDO]]*(ZinsSatz/ZahlungenProJahr),"")</f>
        <v/>
      </c>
      <c r="J62" s="14" t="str">
        <f ca="1">IF(ZahlungsZeitplan[[#This Row],[ZHLG-NR.]]&lt;&gt;"",IF(ZahlungsZeitplan[[#This Row],[PLANMÄSSIGE ZAHLUNG]]+ZahlungsZeitplan[[#This Row],[SONDERZAHLUNG]]&lt;=ZahlungsZeitplan[[#This Row],[ANFANGSSALDO]],ZahlungsZeitplan[[#This Row],[ANFANGSSALDO]]-ZahlungsZeitplan[[#This Row],[KAPITAL]],0),"")</f>
        <v/>
      </c>
      <c r="K62" s="15" t="str">
        <f ca="1">IF(ZahlungsZeitplan[[#This Row],[ZHLG-NR.]]&lt;&gt;"",SUM(INDEX(ZahlungsZeitplan[ZINSEN],1,1):ZahlungsZeitplan[[#This Row],[ZINSEN]]),"")</f>
        <v/>
      </c>
    </row>
    <row r="63" spans="2:11" x14ac:dyDescent="0.3">
      <c r="B63" s="16" t="str">
        <f ca="1">IF(DarlehenIstGut,IF(ROW()-ROW(ZahlungsZeitplan[[#Headers],[ZHLG-NR.]])&gt;PlanmäßigeAnzahlZahlungen,"",ROW()-ROW(ZahlungsZeitplan[[#Headers],[ZHLG-NR.]])),"")</f>
        <v/>
      </c>
      <c r="C63" s="17" t="str">
        <f ca="1">IF(ZahlungsZeitplan[[#This Row],[ZHLG-NR.]]&lt;&gt;"",EOMONTH(DarlehensAnfangsDatum,ROW(ZahlungsZeitplan[[#This Row],[ZHLG-NR.]])-ROW(ZahlungsZeitplan[[#Headers],[ZHLG-NR.]])-2)+DAY(DarlehensAnfangsDatum),"")</f>
        <v/>
      </c>
      <c r="D63" s="18" t="str">
        <f ca="1">IF(ZahlungsZeitplan[[#This Row],[ZHLG-NR.]]&lt;&gt;"",IF(ROW()-ROW(ZahlungsZeitplan[[#Headers],[ANFANGSSALDO]])=1,DarlehensBetrag,INDEX(ZahlungsZeitplan[ENDSALDO],ROW()-ROW(ZahlungsZeitplan[[#Headers],[ANFANGSSALDO]])-1)),"")</f>
        <v/>
      </c>
      <c r="E63" s="18" t="str">
        <f ca="1">IF(ZahlungsZeitplan[[#This Row],[ZHLG-NR.]]&lt;&gt;"",PlanmäßigeZahlung,"")</f>
        <v/>
      </c>
      <c r="F63"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3"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3" s="18" t="str">
        <f ca="1">IF(ZahlungsZeitplan[[#This Row],[ZHLG-NR.]]&lt;&gt;"",ZahlungsZeitplan[[#This Row],[GESAMTZAHLUNG]]-ZahlungsZeitplan[[#This Row],[ZINSEN]],"")</f>
        <v/>
      </c>
      <c r="I63" s="18" t="str">
        <f ca="1">IF(ZahlungsZeitplan[[#This Row],[ZHLG-NR.]]&lt;&gt;"",ZahlungsZeitplan[[#This Row],[ANFANGSSALDO]]*(ZinsSatz/ZahlungenProJahr),"")</f>
        <v/>
      </c>
      <c r="J63" s="18" t="str">
        <f ca="1">IF(ZahlungsZeitplan[[#This Row],[ZHLG-NR.]]&lt;&gt;"",IF(ZahlungsZeitplan[[#This Row],[PLANMÄSSIGE ZAHLUNG]]+ZahlungsZeitplan[[#This Row],[SONDERZAHLUNG]]&lt;=ZahlungsZeitplan[[#This Row],[ANFANGSSALDO]],ZahlungsZeitplan[[#This Row],[ANFANGSSALDO]]-ZahlungsZeitplan[[#This Row],[KAPITAL]],0),"")</f>
        <v/>
      </c>
      <c r="K63" s="19" t="str">
        <f ca="1">IF(ZahlungsZeitplan[[#This Row],[ZHLG-NR.]]&lt;&gt;"",SUM(INDEX(ZahlungsZeitplan[ZINSEN],1,1):ZahlungsZeitplan[[#This Row],[ZINSEN]]),"")</f>
        <v/>
      </c>
    </row>
    <row r="64" spans="2:11" x14ac:dyDescent="0.3">
      <c r="B64" s="12" t="str">
        <f ca="1">IF(DarlehenIstGut,IF(ROW()-ROW(ZahlungsZeitplan[[#Headers],[ZHLG-NR.]])&gt;PlanmäßigeAnzahlZahlungen,"",ROW()-ROW(ZahlungsZeitplan[[#Headers],[ZHLG-NR.]])),"")</f>
        <v/>
      </c>
      <c r="C64" s="13" t="str">
        <f ca="1">IF(ZahlungsZeitplan[[#This Row],[ZHLG-NR.]]&lt;&gt;"",EOMONTH(DarlehensAnfangsDatum,ROW(ZahlungsZeitplan[[#This Row],[ZHLG-NR.]])-ROW(ZahlungsZeitplan[[#Headers],[ZHLG-NR.]])-2)+DAY(DarlehensAnfangsDatum),"")</f>
        <v/>
      </c>
      <c r="D64" s="14" t="str">
        <f ca="1">IF(ZahlungsZeitplan[[#This Row],[ZHLG-NR.]]&lt;&gt;"",IF(ROW()-ROW(ZahlungsZeitplan[[#Headers],[ANFANGSSALDO]])=1,DarlehensBetrag,INDEX(ZahlungsZeitplan[ENDSALDO],ROW()-ROW(ZahlungsZeitplan[[#Headers],[ANFANGSSALDO]])-1)),"")</f>
        <v/>
      </c>
      <c r="E64" s="14" t="str">
        <f ca="1">IF(ZahlungsZeitplan[[#This Row],[ZHLG-NR.]]&lt;&gt;"",PlanmäßigeZahlung,"")</f>
        <v/>
      </c>
      <c r="F64"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4"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4" s="14" t="str">
        <f ca="1">IF(ZahlungsZeitplan[[#This Row],[ZHLG-NR.]]&lt;&gt;"",ZahlungsZeitplan[[#This Row],[GESAMTZAHLUNG]]-ZahlungsZeitplan[[#This Row],[ZINSEN]],"")</f>
        <v/>
      </c>
      <c r="I64" s="14" t="str">
        <f ca="1">IF(ZahlungsZeitplan[[#This Row],[ZHLG-NR.]]&lt;&gt;"",ZahlungsZeitplan[[#This Row],[ANFANGSSALDO]]*(ZinsSatz/ZahlungenProJahr),"")</f>
        <v/>
      </c>
      <c r="J64" s="14" t="str">
        <f ca="1">IF(ZahlungsZeitplan[[#This Row],[ZHLG-NR.]]&lt;&gt;"",IF(ZahlungsZeitplan[[#This Row],[PLANMÄSSIGE ZAHLUNG]]+ZahlungsZeitplan[[#This Row],[SONDERZAHLUNG]]&lt;=ZahlungsZeitplan[[#This Row],[ANFANGSSALDO]],ZahlungsZeitplan[[#This Row],[ANFANGSSALDO]]-ZahlungsZeitplan[[#This Row],[KAPITAL]],0),"")</f>
        <v/>
      </c>
      <c r="K64" s="15" t="str">
        <f ca="1">IF(ZahlungsZeitplan[[#This Row],[ZHLG-NR.]]&lt;&gt;"",SUM(INDEX(ZahlungsZeitplan[ZINSEN],1,1):ZahlungsZeitplan[[#This Row],[ZINSEN]]),"")</f>
        <v/>
      </c>
    </row>
    <row r="65" spans="2:11" x14ac:dyDescent="0.3">
      <c r="B65" s="16" t="str">
        <f ca="1">IF(DarlehenIstGut,IF(ROW()-ROW(ZahlungsZeitplan[[#Headers],[ZHLG-NR.]])&gt;PlanmäßigeAnzahlZahlungen,"",ROW()-ROW(ZahlungsZeitplan[[#Headers],[ZHLG-NR.]])),"")</f>
        <v/>
      </c>
      <c r="C65" s="17" t="str">
        <f ca="1">IF(ZahlungsZeitplan[[#This Row],[ZHLG-NR.]]&lt;&gt;"",EOMONTH(DarlehensAnfangsDatum,ROW(ZahlungsZeitplan[[#This Row],[ZHLG-NR.]])-ROW(ZahlungsZeitplan[[#Headers],[ZHLG-NR.]])-2)+DAY(DarlehensAnfangsDatum),"")</f>
        <v/>
      </c>
      <c r="D65" s="18" t="str">
        <f ca="1">IF(ZahlungsZeitplan[[#This Row],[ZHLG-NR.]]&lt;&gt;"",IF(ROW()-ROW(ZahlungsZeitplan[[#Headers],[ANFANGSSALDO]])=1,DarlehensBetrag,INDEX(ZahlungsZeitplan[ENDSALDO],ROW()-ROW(ZahlungsZeitplan[[#Headers],[ANFANGSSALDO]])-1)),"")</f>
        <v/>
      </c>
      <c r="E65" s="18" t="str">
        <f ca="1">IF(ZahlungsZeitplan[[#This Row],[ZHLG-NR.]]&lt;&gt;"",PlanmäßigeZahlung,"")</f>
        <v/>
      </c>
      <c r="F65"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5"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5" s="18" t="str">
        <f ca="1">IF(ZahlungsZeitplan[[#This Row],[ZHLG-NR.]]&lt;&gt;"",ZahlungsZeitplan[[#This Row],[GESAMTZAHLUNG]]-ZahlungsZeitplan[[#This Row],[ZINSEN]],"")</f>
        <v/>
      </c>
      <c r="I65" s="18" t="str">
        <f ca="1">IF(ZahlungsZeitplan[[#This Row],[ZHLG-NR.]]&lt;&gt;"",ZahlungsZeitplan[[#This Row],[ANFANGSSALDO]]*(ZinsSatz/ZahlungenProJahr),"")</f>
        <v/>
      </c>
      <c r="J65" s="18" t="str">
        <f ca="1">IF(ZahlungsZeitplan[[#This Row],[ZHLG-NR.]]&lt;&gt;"",IF(ZahlungsZeitplan[[#This Row],[PLANMÄSSIGE ZAHLUNG]]+ZahlungsZeitplan[[#This Row],[SONDERZAHLUNG]]&lt;=ZahlungsZeitplan[[#This Row],[ANFANGSSALDO]],ZahlungsZeitplan[[#This Row],[ANFANGSSALDO]]-ZahlungsZeitplan[[#This Row],[KAPITAL]],0),"")</f>
        <v/>
      </c>
      <c r="K65" s="19" t="str">
        <f ca="1">IF(ZahlungsZeitplan[[#This Row],[ZHLG-NR.]]&lt;&gt;"",SUM(INDEX(ZahlungsZeitplan[ZINSEN],1,1):ZahlungsZeitplan[[#This Row],[ZINSEN]]),"")</f>
        <v/>
      </c>
    </row>
    <row r="66" spans="2:11" x14ac:dyDescent="0.3">
      <c r="B66" s="12" t="str">
        <f ca="1">IF(DarlehenIstGut,IF(ROW()-ROW(ZahlungsZeitplan[[#Headers],[ZHLG-NR.]])&gt;PlanmäßigeAnzahlZahlungen,"",ROW()-ROW(ZahlungsZeitplan[[#Headers],[ZHLG-NR.]])),"")</f>
        <v/>
      </c>
      <c r="C66" s="13" t="str">
        <f ca="1">IF(ZahlungsZeitplan[[#This Row],[ZHLG-NR.]]&lt;&gt;"",EOMONTH(DarlehensAnfangsDatum,ROW(ZahlungsZeitplan[[#This Row],[ZHLG-NR.]])-ROW(ZahlungsZeitplan[[#Headers],[ZHLG-NR.]])-2)+DAY(DarlehensAnfangsDatum),"")</f>
        <v/>
      </c>
      <c r="D66" s="14" t="str">
        <f ca="1">IF(ZahlungsZeitplan[[#This Row],[ZHLG-NR.]]&lt;&gt;"",IF(ROW()-ROW(ZahlungsZeitplan[[#Headers],[ANFANGSSALDO]])=1,DarlehensBetrag,INDEX(ZahlungsZeitplan[ENDSALDO],ROW()-ROW(ZahlungsZeitplan[[#Headers],[ANFANGSSALDO]])-1)),"")</f>
        <v/>
      </c>
      <c r="E66" s="14" t="str">
        <f ca="1">IF(ZahlungsZeitplan[[#This Row],[ZHLG-NR.]]&lt;&gt;"",PlanmäßigeZahlung,"")</f>
        <v/>
      </c>
      <c r="F66"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6"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6" s="14" t="str">
        <f ca="1">IF(ZahlungsZeitplan[[#This Row],[ZHLG-NR.]]&lt;&gt;"",ZahlungsZeitplan[[#This Row],[GESAMTZAHLUNG]]-ZahlungsZeitplan[[#This Row],[ZINSEN]],"")</f>
        <v/>
      </c>
      <c r="I66" s="14" t="str">
        <f ca="1">IF(ZahlungsZeitplan[[#This Row],[ZHLG-NR.]]&lt;&gt;"",ZahlungsZeitplan[[#This Row],[ANFANGSSALDO]]*(ZinsSatz/ZahlungenProJahr),"")</f>
        <v/>
      </c>
      <c r="J66" s="14" t="str">
        <f ca="1">IF(ZahlungsZeitplan[[#This Row],[ZHLG-NR.]]&lt;&gt;"",IF(ZahlungsZeitplan[[#This Row],[PLANMÄSSIGE ZAHLUNG]]+ZahlungsZeitplan[[#This Row],[SONDERZAHLUNG]]&lt;=ZahlungsZeitplan[[#This Row],[ANFANGSSALDO]],ZahlungsZeitplan[[#This Row],[ANFANGSSALDO]]-ZahlungsZeitplan[[#This Row],[KAPITAL]],0),"")</f>
        <v/>
      </c>
      <c r="K66" s="15" t="str">
        <f ca="1">IF(ZahlungsZeitplan[[#This Row],[ZHLG-NR.]]&lt;&gt;"",SUM(INDEX(ZahlungsZeitplan[ZINSEN],1,1):ZahlungsZeitplan[[#This Row],[ZINSEN]]),"")</f>
        <v/>
      </c>
    </row>
    <row r="67" spans="2:11" x14ac:dyDescent="0.3">
      <c r="B67" s="16" t="str">
        <f ca="1">IF(DarlehenIstGut,IF(ROW()-ROW(ZahlungsZeitplan[[#Headers],[ZHLG-NR.]])&gt;PlanmäßigeAnzahlZahlungen,"",ROW()-ROW(ZahlungsZeitplan[[#Headers],[ZHLG-NR.]])),"")</f>
        <v/>
      </c>
      <c r="C67" s="17" t="str">
        <f ca="1">IF(ZahlungsZeitplan[[#This Row],[ZHLG-NR.]]&lt;&gt;"",EOMONTH(DarlehensAnfangsDatum,ROW(ZahlungsZeitplan[[#This Row],[ZHLG-NR.]])-ROW(ZahlungsZeitplan[[#Headers],[ZHLG-NR.]])-2)+DAY(DarlehensAnfangsDatum),"")</f>
        <v/>
      </c>
      <c r="D67" s="18" t="str">
        <f ca="1">IF(ZahlungsZeitplan[[#This Row],[ZHLG-NR.]]&lt;&gt;"",IF(ROW()-ROW(ZahlungsZeitplan[[#Headers],[ANFANGSSALDO]])=1,DarlehensBetrag,INDEX(ZahlungsZeitplan[ENDSALDO],ROW()-ROW(ZahlungsZeitplan[[#Headers],[ANFANGSSALDO]])-1)),"")</f>
        <v/>
      </c>
      <c r="E67" s="18" t="str">
        <f ca="1">IF(ZahlungsZeitplan[[#This Row],[ZHLG-NR.]]&lt;&gt;"",PlanmäßigeZahlung,"")</f>
        <v/>
      </c>
      <c r="F67"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7"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7" s="18" t="str">
        <f ca="1">IF(ZahlungsZeitplan[[#This Row],[ZHLG-NR.]]&lt;&gt;"",ZahlungsZeitplan[[#This Row],[GESAMTZAHLUNG]]-ZahlungsZeitplan[[#This Row],[ZINSEN]],"")</f>
        <v/>
      </c>
      <c r="I67" s="18" t="str">
        <f ca="1">IF(ZahlungsZeitplan[[#This Row],[ZHLG-NR.]]&lt;&gt;"",ZahlungsZeitplan[[#This Row],[ANFANGSSALDO]]*(ZinsSatz/ZahlungenProJahr),"")</f>
        <v/>
      </c>
      <c r="J67" s="18" t="str">
        <f ca="1">IF(ZahlungsZeitplan[[#This Row],[ZHLG-NR.]]&lt;&gt;"",IF(ZahlungsZeitplan[[#This Row],[PLANMÄSSIGE ZAHLUNG]]+ZahlungsZeitplan[[#This Row],[SONDERZAHLUNG]]&lt;=ZahlungsZeitplan[[#This Row],[ANFANGSSALDO]],ZahlungsZeitplan[[#This Row],[ANFANGSSALDO]]-ZahlungsZeitplan[[#This Row],[KAPITAL]],0),"")</f>
        <v/>
      </c>
      <c r="K67" s="19" t="str">
        <f ca="1">IF(ZahlungsZeitplan[[#This Row],[ZHLG-NR.]]&lt;&gt;"",SUM(INDEX(ZahlungsZeitplan[ZINSEN],1,1):ZahlungsZeitplan[[#This Row],[ZINSEN]]),"")</f>
        <v/>
      </c>
    </row>
    <row r="68" spans="2:11" x14ac:dyDescent="0.3">
      <c r="B68" s="12" t="str">
        <f ca="1">IF(DarlehenIstGut,IF(ROW()-ROW(ZahlungsZeitplan[[#Headers],[ZHLG-NR.]])&gt;PlanmäßigeAnzahlZahlungen,"",ROW()-ROW(ZahlungsZeitplan[[#Headers],[ZHLG-NR.]])),"")</f>
        <v/>
      </c>
      <c r="C68" s="13" t="str">
        <f ca="1">IF(ZahlungsZeitplan[[#This Row],[ZHLG-NR.]]&lt;&gt;"",EOMONTH(DarlehensAnfangsDatum,ROW(ZahlungsZeitplan[[#This Row],[ZHLG-NR.]])-ROW(ZahlungsZeitplan[[#Headers],[ZHLG-NR.]])-2)+DAY(DarlehensAnfangsDatum),"")</f>
        <v/>
      </c>
      <c r="D68" s="14" t="str">
        <f ca="1">IF(ZahlungsZeitplan[[#This Row],[ZHLG-NR.]]&lt;&gt;"",IF(ROW()-ROW(ZahlungsZeitplan[[#Headers],[ANFANGSSALDO]])=1,DarlehensBetrag,INDEX(ZahlungsZeitplan[ENDSALDO],ROW()-ROW(ZahlungsZeitplan[[#Headers],[ANFANGSSALDO]])-1)),"")</f>
        <v/>
      </c>
      <c r="E68" s="14" t="str">
        <f ca="1">IF(ZahlungsZeitplan[[#This Row],[ZHLG-NR.]]&lt;&gt;"",PlanmäßigeZahlung,"")</f>
        <v/>
      </c>
      <c r="F68"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8"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8" s="14" t="str">
        <f ca="1">IF(ZahlungsZeitplan[[#This Row],[ZHLG-NR.]]&lt;&gt;"",ZahlungsZeitplan[[#This Row],[GESAMTZAHLUNG]]-ZahlungsZeitplan[[#This Row],[ZINSEN]],"")</f>
        <v/>
      </c>
      <c r="I68" s="14" t="str">
        <f ca="1">IF(ZahlungsZeitplan[[#This Row],[ZHLG-NR.]]&lt;&gt;"",ZahlungsZeitplan[[#This Row],[ANFANGSSALDO]]*(ZinsSatz/ZahlungenProJahr),"")</f>
        <v/>
      </c>
      <c r="J68" s="14" t="str">
        <f ca="1">IF(ZahlungsZeitplan[[#This Row],[ZHLG-NR.]]&lt;&gt;"",IF(ZahlungsZeitplan[[#This Row],[PLANMÄSSIGE ZAHLUNG]]+ZahlungsZeitplan[[#This Row],[SONDERZAHLUNG]]&lt;=ZahlungsZeitplan[[#This Row],[ANFANGSSALDO]],ZahlungsZeitplan[[#This Row],[ANFANGSSALDO]]-ZahlungsZeitplan[[#This Row],[KAPITAL]],0),"")</f>
        <v/>
      </c>
      <c r="K68" s="15" t="str">
        <f ca="1">IF(ZahlungsZeitplan[[#This Row],[ZHLG-NR.]]&lt;&gt;"",SUM(INDEX(ZahlungsZeitplan[ZINSEN],1,1):ZahlungsZeitplan[[#This Row],[ZINSEN]]),"")</f>
        <v/>
      </c>
    </row>
    <row r="69" spans="2:11" x14ac:dyDescent="0.3">
      <c r="B69" s="16" t="str">
        <f ca="1">IF(DarlehenIstGut,IF(ROW()-ROW(ZahlungsZeitplan[[#Headers],[ZHLG-NR.]])&gt;PlanmäßigeAnzahlZahlungen,"",ROW()-ROW(ZahlungsZeitplan[[#Headers],[ZHLG-NR.]])),"")</f>
        <v/>
      </c>
      <c r="C69" s="17" t="str">
        <f ca="1">IF(ZahlungsZeitplan[[#This Row],[ZHLG-NR.]]&lt;&gt;"",EOMONTH(DarlehensAnfangsDatum,ROW(ZahlungsZeitplan[[#This Row],[ZHLG-NR.]])-ROW(ZahlungsZeitplan[[#Headers],[ZHLG-NR.]])-2)+DAY(DarlehensAnfangsDatum),"")</f>
        <v/>
      </c>
      <c r="D69" s="18" t="str">
        <f ca="1">IF(ZahlungsZeitplan[[#This Row],[ZHLG-NR.]]&lt;&gt;"",IF(ROW()-ROW(ZahlungsZeitplan[[#Headers],[ANFANGSSALDO]])=1,DarlehensBetrag,INDEX(ZahlungsZeitplan[ENDSALDO],ROW()-ROW(ZahlungsZeitplan[[#Headers],[ANFANGSSALDO]])-1)),"")</f>
        <v/>
      </c>
      <c r="E69" s="18" t="str">
        <f ca="1">IF(ZahlungsZeitplan[[#This Row],[ZHLG-NR.]]&lt;&gt;"",PlanmäßigeZahlung,"")</f>
        <v/>
      </c>
      <c r="F69"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69"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69" s="18" t="str">
        <f ca="1">IF(ZahlungsZeitplan[[#This Row],[ZHLG-NR.]]&lt;&gt;"",ZahlungsZeitplan[[#This Row],[GESAMTZAHLUNG]]-ZahlungsZeitplan[[#This Row],[ZINSEN]],"")</f>
        <v/>
      </c>
      <c r="I69" s="18" t="str">
        <f ca="1">IF(ZahlungsZeitplan[[#This Row],[ZHLG-NR.]]&lt;&gt;"",ZahlungsZeitplan[[#This Row],[ANFANGSSALDO]]*(ZinsSatz/ZahlungenProJahr),"")</f>
        <v/>
      </c>
      <c r="J69" s="18" t="str">
        <f ca="1">IF(ZahlungsZeitplan[[#This Row],[ZHLG-NR.]]&lt;&gt;"",IF(ZahlungsZeitplan[[#This Row],[PLANMÄSSIGE ZAHLUNG]]+ZahlungsZeitplan[[#This Row],[SONDERZAHLUNG]]&lt;=ZahlungsZeitplan[[#This Row],[ANFANGSSALDO]],ZahlungsZeitplan[[#This Row],[ANFANGSSALDO]]-ZahlungsZeitplan[[#This Row],[KAPITAL]],0),"")</f>
        <v/>
      </c>
      <c r="K69" s="19" t="str">
        <f ca="1">IF(ZahlungsZeitplan[[#This Row],[ZHLG-NR.]]&lt;&gt;"",SUM(INDEX(ZahlungsZeitplan[ZINSEN],1,1):ZahlungsZeitplan[[#This Row],[ZINSEN]]),"")</f>
        <v/>
      </c>
    </row>
    <row r="70" spans="2:11" x14ac:dyDescent="0.3">
      <c r="B70" s="12" t="str">
        <f ca="1">IF(DarlehenIstGut,IF(ROW()-ROW(ZahlungsZeitplan[[#Headers],[ZHLG-NR.]])&gt;PlanmäßigeAnzahlZahlungen,"",ROW()-ROW(ZahlungsZeitplan[[#Headers],[ZHLG-NR.]])),"")</f>
        <v/>
      </c>
      <c r="C70" s="13" t="str">
        <f ca="1">IF(ZahlungsZeitplan[[#This Row],[ZHLG-NR.]]&lt;&gt;"",EOMONTH(DarlehensAnfangsDatum,ROW(ZahlungsZeitplan[[#This Row],[ZHLG-NR.]])-ROW(ZahlungsZeitplan[[#Headers],[ZHLG-NR.]])-2)+DAY(DarlehensAnfangsDatum),"")</f>
        <v/>
      </c>
      <c r="D70" s="14" t="str">
        <f ca="1">IF(ZahlungsZeitplan[[#This Row],[ZHLG-NR.]]&lt;&gt;"",IF(ROW()-ROW(ZahlungsZeitplan[[#Headers],[ANFANGSSALDO]])=1,DarlehensBetrag,INDEX(ZahlungsZeitplan[ENDSALDO],ROW()-ROW(ZahlungsZeitplan[[#Headers],[ANFANGSSALDO]])-1)),"")</f>
        <v/>
      </c>
      <c r="E70" s="14" t="str">
        <f ca="1">IF(ZahlungsZeitplan[[#This Row],[ZHLG-NR.]]&lt;&gt;"",PlanmäßigeZahlung,"")</f>
        <v/>
      </c>
      <c r="F70"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0"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0" s="14" t="str">
        <f ca="1">IF(ZahlungsZeitplan[[#This Row],[ZHLG-NR.]]&lt;&gt;"",ZahlungsZeitplan[[#This Row],[GESAMTZAHLUNG]]-ZahlungsZeitplan[[#This Row],[ZINSEN]],"")</f>
        <v/>
      </c>
      <c r="I70" s="14" t="str">
        <f ca="1">IF(ZahlungsZeitplan[[#This Row],[ZHLG-NR.]]&lt;&gt;"",ZahlungsZeitplan[[#This Row],[ANFANGSSALDO]]*(ZinsSatz/ZahlungenProJahr),"")</f>
        <v/>
      </c>
      <c r="J70" s="14" t="str">
        <f ca="1">IF(ZahlungsZeitplan[[#This Row],[ZHLG-NR.]]&lt;&gt;"",IF(ZahlungsZeitplan[[#This Row],[PLANMÄSSIGE ZAHLUNG]]+ZahlungsZeitplan[[#This Row],[SONDERZAHLUNG]]&lt;=ZahlungsZeitplan[[#This Row],[ANFANGSSALDO]],ZahlungsZeitplan[[#This Row],[ANFANGSSALDO]]-ZahlungsZeitplan[[#This Row],[KAPITAL]],0),"")</f>
        <v/>
      </c>
      <c r="K70" s="15" t="str">
        <f ca="1">IF(ZahlungsZeitplan[[#This Row],[ZHLG-NR.]]&lt;&gt;"",SUM(INDEX(ZahlungsZeitplan[ZINSEN],1,1):ZahlungsZeitplan[[#This Row],[ZINSEN]]),"")</f>
        <v/>
      </c>
    </row>
    <row r="71" spans="2:11" x14ac:dyDescent="0.3">
      <c r="B71" s="16" t="str">
        <f ca="1">IF(DarlehenIstGut,IF(ROW()-ROW(ZahlungsZeitplan[[#Headers],[ZHLG-NR.]])&gt;PlanmäßigeAnzahlZahlungen,"",ROW()-ROW(ZahlungsZeitplan[[#Headers],[ZHLG-NR.]])),"")</f>
        <v/>
      </c>
      <c r="C71" s="17" t="str">
        <f ca="1">IF(ZahlungsZeitplan[[#This Row],[ZHLG-NR.]]&lt;&gt;"",EOMONTH(DarlehensAnfangsDatum,ROW(ZahlungsZeitplan[[#This Row],[ZHLG-NR.]])-ROW(ZahlungsZeitplan[[#Headers],[ZHLG-NR.]])-2)+DAY(DarlehensAnfangsDatum),"")</f>
        <v/>
      </c>
      <c r="D71" s="18" t="str">
        <f ca="1">IF(ZahlungsZeitplan[[#This Row],[ZHLG-NR.]]&lt;&gt;"",IF(ROW()-ROW(ZahlungsZeitplan[[#Headers],[ANFANGSSALDO]])=1,DarlehensBetrag,INDEX(ZahlungsZeitplan[ENDSALDO],ROW()-ROW(ZahlungsZeitplan[[#Headers],[ANFANGSSALDO]])-1)),"")</f>
        <v/>
      </c>
      <c r="E71" s="18" t="str">
        <f ca="1">IF(ZahlungsZeitplan[[#This Row],[ZHLG-NR.]]&lt;&gt;"",PlanmäßigeZahlung,"")</f>
        <v/>
      </c>
      <c r="F71"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1"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1" s="18" t="str">
        <f ca="1">IF(ZahlungsZeitplan[[#This Row],[ZHLG-NR.]]&lt;&gt;"",ZahlungsZeitplan[[#This Row],[GESAMTZAHLUNG]]-ZahlungsZeitplan[[#This Row],[ZINSEN]],"")</f>
        <v/>
      </c>
      <c r="I71" s="18" t="str">
        <f ca="1">IF(ZahlungsZeitplan[[#This Row],[ZHLG-NR.]]&lt;&gt;"",ZahlungsZeitplan[[#This Row],[ANFANGSSALDO]]*(ZinsSatz/ZahlungenProJahr),"")</f>
        <v/>
      </c>
      <c r="J71" s="18" t="str">
        <f ca="1">IF(ZahlungsZeitplan[[#This Row],[ZHLG-NR.]]&lt;&gt;"",IF(ZahlungsZeitplan[[#This Row],[PLANMÄSSIGE ZAHLUNG]]+ZahlungsZeitplan[[#This Row],[SONDERZAHLUNG]]&lt;=ZahlungsZeitplan[[#This Row],[ANFANGSSALDO]],ZahlungsZeitplan[[#This Row],[ANFANGSSALDO]]-ZahlungsZeitplan[[#This Row],[KAPITAL]],0),"")</f>
        <v/>
      </c>
      <c r="K71" s="19" t="str">
        <f ca="1">IF(ZahlungsZeitplan[[#This Row],[ZHLG-NR.]]&lt;&gt;"",SUM(INDEX(ZahlungsZeitplan[ZINSEN],1,1):ZahlungsZeitplan[[#This Row],[ZINSEN]]),"")</f>
        <v/>
      </c>
    </row>
    <row r="72" spans="2:11" x14ac:dyDescent="0.3">
      <c r="B72" s="12" t="str">
        <f ca="1">IF(DarlehenIstGut,IF(ROW()-ROW(ZahlungsZeitplan[[#Headers],[ZHLG-NR.]])&gt;PlanmäßigeAnzahlZahlungen,"",ROW()-ROW(ZahlungsZeitplan[[#Headers],[ZHLG-NR.]])),"")</f>
        <v/>
      </c>
      <c r="C72" s="13" t="str">
        <f ca="1">IF(ZahlungsZeitplan[[#This Row],[ZHLG-NR.]]&lt;&gt;"",EOMONTH(DarlehensAnfangsDatum,ROW(ZahlungsZeitplan[[#This Row],[ZHLG-NR.]])-ROW(ZahlungsZeitplan[[#Headers],[ZHLG-NR.]])-2)+DAY(DarlehensAnfangsDatum),"")</f>
        <v/>
      </c>
      <c r="D72" s="14" t="str">
        <f ca="1">IF(ZahlungsZeitplan[[#This Row],[ZHLG-NR.]]&lt;&gt;"",IF(ROW()-ROW(ZahlungsZeitplan[[#Headers],[ANFANGSSALDO]])=1,DarlehensBetrag,INDEX(ZahlungsZeitplan[ENDSALDO],ROW()-ROW(ZahlungsZeitplan[[#Headers],[ANFANGSSALDO]])-1)),"")</f>
        <v/>
      </c>
      <c r="E72" s="14" t="str">
        <f ca="1">IF(ZahlungsZeitplan[[#This Row],[ZHLG-NR.]]&lt;&gt;"",PlanmäßigeZahlung,"")</f>
        <v/>
      </c>
      <c r="F72"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2"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2" s="14" t="str">
        <f ca="1">IF(ZahlungsZeitplan[[#This Row],[ZHLG-NR.]]&lt;&gt;"",ZahlungsZeitplan[[#This Row],[GESAMTZAHLUNG]]-ZahlungsZeitplan[[#This Row],[ZINSEN]],"")</f>
        <v/>
      </c>
      <c r="I72" s="14" t="str">
        <f ca="1">IF(ZahlungsZeitplan[[#This Row],[ZHLG-NR.]]&lt;&gt;"",ZahlungsZeitplan[[#This Row],[ANFANGSSALDO]]*(ZinsSatz/ZahlungenProJahr),"")</f>
        <v/>
      </c>
      <c r="J72" s="14" t="str">
        <f ca="1">IF(ZahlungsZeitplan[[#This Row],[ZHLG-NR.]]&lt;&gt;"",IF(ZahlungsZeitplan[[#This Row],[PLANMÄSSIGE ZAHLUNG]]+ZahlungsZeitplan[[#This Row],[SONDERZAHLUNG]]&lt;=ZahlungsZeitplan[[#This Row],[ANFANGSSALDO]],ZahlungsZeitplan[[#This Row],[ANFANGSSALDO]]-ZahlungsZeitplan[[#This Row],[KAPITAL]],0),"")</f>
        <v/>
      </c>
      <c r="K72" s="15" t="str">
        <f ca="1">IF(ZahlungsZeitplan[[#This Row],[ZHLG-NR.]]&lt;&gt;"",SUM(INDEX(ZahlungsZeitplan[ZINSEN],1,1):ZahlungsZeitplan[[#This Row],[ZINSEN]]),"")</f>
        <v/>
      </c>
    </row>
    <row r="73" spans="2:11" x14ac:dyDescent="0.3">
      <c r="B73" s="16" t="str">
        <f ca="1">IF(DarlehenIstGut,IF(ROW()-ROW(ZahlungsZeitplan[[#Headers],[ZHLG-NR.]])&gt;PlanmäßigeAnzahlZahlungen,"",ROW()-ROW(ZahlungsZeitplan[[#Headers],[ZHLG-NR.]])),"")</f>
        <v/>
      </c>
      <c r="C73" s="17" t="str">
        <f ca="1">IF(ZahlungsZeitplan[[#This Row],[ZHLG-NR.]]&lt;&gt;"",EOMONTH(DarlehensAnfangsDatum,ROW(ZahlungsZeitplan[[#This Row],[ZHLG-NR.]])-ROW(ZahlungsZeitplan[[#Headers],[ZHLG-NR.]])-2)+DAY(DarlehensAnfangsDatum),"")</f>
        <v/>
      </c>
      <c r="D73" s="18" t="str">
        <f ca="1">IF(ZahlungsZeitplan[[#This Row],[ZHLG-NR.]]&lt;&gt;"",IF(ROW()-ROW(ZahlungsZeitplan[[#Headers],[ANFANGSSALDO]])=1,DarlehensBetrag,INDEX(ZahlungsZeitplan[ENDSALDO],ROW()-ROW(ZahlungsZeitplan[[#Headers],[ANFANGSSALDO]])-1)),"")</f>
        <v/>
      </c>
      <c r="E73" s="18" t="str">
        <f ca="1">IF(ZahlungsZeitplan[[#This Row],[ZHLG-NR.]]&lt;&gt;"",PlanmäßigeZahlung,"")</f>
        <v/>
      </c>
      <c r="F73"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3"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3" s="18" t="str">
        <f ca="1">IF(ZahlungsZeitplan[[#This Row],[ZHLG-NR.]]&lt;&gt;"",ZahlungsZeitplan[[#This Row],[GESAMTZAHLUNG]]-ZahlungsZeitplan[[#This Row],[ZINSEN]],"")</f>
        <v/>
      </c>
      <c r="I73" s="18" t="str">
        <f ca="1">IF(ZahlungsZeitplan[[#This Row],[ZHLG-NR.]]&lt;&gt;"",ZahlungsZeitplan[[#This Row],[ANFANGSSALDO]]*(ZinsSatz/ZahlungenProJahr),"")</f>
        <v/>
      </c>
      <c r="J73" s="18" t="str">
        <f ca="1">IF(ZahlungsZeitplan[[#This Row],[ZHLG-NR.]]&lt;&gt;"",IF(ZahlungsZeitplan[[#This Row],[PLANMÄSSIGE ZAHLUNG]]+ZahlungsZeitplan[[#This Row],[SONDERZAHLUNG]]&lt;=ZahlungsZeitplan[[#This Row],[ANFANGSSALDO]],ZahlungsZeitplan[[#This Row],[ANFANGSSALDO]]-ZahlungsZeitplan[[#This Row],[KAPITAL]],0),"")</f>
        <v/>
      </c>
      <c r="K73" s="19" t="str">
        <f ca="1">IF(ZahlungsZeitplan[[#This Row],[ZHLG-NR.]]&lt;&gt;"",SUM(INDEX(ZahlungsZeitplan[ZINSEN],1,1):ZahlungsZeitplan[[#This Row],[ZINSEN]]),"")</f>
        <v/>
      </c>
    </row>
    <row r="74" spans="2:11" x14ac:dyDescent="0.3">
      <c r="B74" s="12" t="str">
        <f ca="1">IF(DarlehenIstGut,IF(ROW()-ROW(ZahlungsZeitplan[[#Headers],[ZHLG-NR.]])&gt;PlanmäßigeAnzahlZahlungen,"",ROW()-ROW(ZahlungsZeitplan[[#Headers],[ZHLG-NR.]])),"")</f>
        <v/>
      </c>
      <c r="C74" s="13" t="str">
        <f ca="1">IF(ZahlungsZeitplan[[#This Row],[ZHLG-NR.]]&lt;&gt;"",EOMONTH(DarlehensAnfangsDatum,ROW(ZahlungsZeitplan[[#This Row],[ZHLG-NR.]])-ROW(ZahlungsZeitplan[[#Headers],[ZHLG-NR.]])-2)+DAY(DarlehensAnfangsDatum),"")</f>
        <v/>
      </c>
      <c r="D74" s="14" t="str">
        <f ca="1">IF(ZahlungsZeitplan[[#This Row],[ZHLG-NR.]]&lt;&gt;"",IF(ROW()-ROW(ZahlungsZeitplan[[#Headers],[ANFANGSSALDO]])=1,DarlehensBetrag,INDEX(ZahlungsZeitplan[ENDSALDO],ROW()-ROW(ZahlungsZeitplan[[#Headers],[ANFANGSSALDO]])-1)),"")</f>
        <v/>
      </c>
      <c r="E74" s="14" t="str">
        <f ca="1">IF(ZahlungsZeitplan[[#This Row],[ZHLG-NR.]]&lt;&gt;"",PlanmäßigeZahlung,"")</f>
        <v/>
      </c>
      <c r="F74"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4"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4" s="14" t="str">
        <f ca="1">IF(ZahlungsZeitplan[[#This Row],[ZHLG-NR.]]&lt;&gt;"",ZahlungsZeitplan[[#This Row],[GESAMTZAHLUNG]]-ZahlungsZeitplan[[#This Row],[ZINSEN]],"")</f>
        <v/>
      </c>
      <c r="I74" s="14" t="str">
        <f ca="1">IF(ZahlungsZeitplan[[#This Row],[ZHLG-NR.]]&lt;&gt;"",ZahlungsZeitplan[[#This Row],[ANFANGSSALDO]]*(ZinsSatz/ZahlungenProJahr),"")</f>
        <v/>
      </c>
      <c r="J74" s="14" t="str">
        <f ca="1">IF(ZahlungsZeitplan[[#This Row],[ZHLG-NR.]]&lt;&gt;"",IF(ZahlungsZeitplan[[#This Row],[PLANMÄSSIGE ZAHLUNG]]+ZahlungsZeitplan[[#This Row],[SONDERZAHLUNG]]&lt;=ZahlungsZeitplan[[#This Row],[ANFANGSSALDO]],ZahlungsZeitplan[[#This Row],[ANFANGSSALDO]]-ZahlungsZeitplan[[#This Row],[KAPITAL]],0),"")</f>
        <v/>
      </c>
      <c r="K74" s="15" t="str">
        <f ca="1">IF(ZahlungsZeitplan[[#This Row],[ZHLG-NR.]]&lt;&gt;"",SUM(INDEX(ZahlungsZeitplan[ZINSEN],1,1):ZahlungsZeitplan[[#This Row],[ZINSEN]]),"")</f>
        <v/>
      </c>
    </row>
    <row r="75" spans="2:11" x14ac:dyDescent="0.3">
      <c r="B75" s="16" t="str">
        <f ca="1">IF(DarlehenIstGut,IF(ROW()-ROW(ZahlungsZeitplan[[#Headers],[ZHLG-NR.]])&gt;PlanmäßigeAnzahlZahlungen,"",ROW()-ROW(ZahlungsZeitplan[[#Headers],[ZHLG-NR.]])),"")</f>
        <v/>
      </c>
      <c r="C75" s="17" t="str">
        <f ca="1">IF(ZahlungsZeitplan[[#This Row],[ZHLG-NR.]]&lt;&gt;"",EOMONTH(DarlehensAnfangsDatum,ROW(ZahlungsZeitplan[[#This Row],[ZHLG-NR.]])-ROW(ZahlungsZeitplan[[#Headers],[ZHLG-NR.]])-2)+DAY(DarlehensAnfangsDatum),"")</f>
        <v/>
      </c>
      <c r="D75" s="18" t="str">
        <f ca="1">IF(ZahlungsZeitplan[[#This Row],[ZHLG-NR.]]&lt;&gt;"",IF(ROW()-ROW(ZahlungsZeitplan[[#Headers],[ANFANGSSALDO]])=1,DarlehensBetrag,INDEX(ZahlungsZeitplan[ENDSALDO],ROW()-ROW(ZahlungsZeitplan[[#Headers],[ANFANGSSALDO]])-1)),"")</f>
        <v/>
      </c>
      <c r="E75" s="18" t="str">
        <f ca="1">IF(ZahlungsZeitplan[[#This Row],[ZHLG-NR.]]&lt;&gt;"",PlanmäßigeZahlung,"")</f>
        <v/>
      </c>
      <c r="F75"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5"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5" s="18" t="str">
        <f ca="1">IF(ZahlungsZeitplan[[#This Row],[ZHLG-NR.]]&lt;&gt;"",ZahlungsZeitplan[[#This Row],[GESAMTZAHLUNG]]-ZahlungsZeitplan[[#This Row],[ZINSEN]],"")</f>
        <v/>
      </c>
      <c r="I75" s="18" t="str">
        <f ca="1">IF(ZahlungsZeitplan[[#This Row],[ZHLG-NR.]]&lt;&gt;"",ZahlungsZeitplan[[#This Row],[ANFANGSSALDO]]*(ZinsSatz/ZahlungenProJahr),"")</f>
        <v/>
      </c>
      <c r="J75" s="18" t="str">
        <f ca="1">IF(ZahlungsZeitplan[[#This Row],[ZHLG-NR.]]&lt;&gt;"",IF(ZahlungsZeitplan[[#This Row],[PLANMÄSSIGE ZAHLUNG]]+ZahlungsZeitplan[[#This Row],[SONDERZAHLUNG]]&lt;=ZahlungsZeitplan[[#This Row],[ANFANGSSALDO]],ZahlungsZeitplan[[#This Row],[ANFANGSSALDO]]-ZahlungsZeitplan[[#This Row],[KAPITAL]],0),"")</f>
        <v/>
      </c>
      <c r="K75" s="19" t="str">
        <f ca="1">IF(ZahlungsZeitplan[[#This Row],[ZHLG-NR.]]&lt;&gt;"",SUM(INDEX(ZahlungsZeitplan[ZINSEN],1,1):ZahlungsZeitplan[[#This Row],[ZINSEN]]),"")</f>
        <v/>
      </c>
    </row>
    <row r="76" spans="2:11" x14ac:dyDescent="0.3">
      <c r="B76" s="12" t="str">
        <f ca="1">IF(DarlehenIstGut,IF(ROW()-ROW(ZahlungsZeitplan[[#Headers],[ZHLG-NR.]])&gt;PlanmäßigeAnzahlZahlungen,"",ROW()-ROW(ZahlungsZeitplan[[#Headers],[ZHLG-NR.]])),"")</f>
        <v/>
      </c>
      <c r="C76" s="13" t="str">
        <f ca="1">IF(ZahlungsZeitplan[[#This Row],[ZHLG-NR.]]&lt;&gt;"",EOMONTH(DarlehensAnfangsDatum,ROW(ZahlungsZeitplan[[#This Row],[ZHLG-NR.]])-ROW(ZahlungsZeitplan[[#Headers],[ZHLG-NR.]])-2)+DAY(DarlehensAnfangsDatum),"")</f>
        <v/>
      </c>
      <c r="D76" s="14" t="str">
        <f ca="1">IF(ZahlungsZeitplan[[#This Row],[ZHLG-NR.]]&lt;&gt;"",IF(ROW()-ROW(ZahlungsZeitplan[[#Headers],[ANFANGSSALDO]])=1,DarlehensBetrag,INDEX(ZahlungsZeitplan[ENDSALDO],ROW()-ROW(ZahlungsZeitplan[[#Headers],[ANFANGSSALDO]])-1)),"")</f>
        <v/>
      </c>
      <c r="E76" s="14" t="str">
        <f ca="1">IF(ZahlungsZeitplan[[#This Row],[ZHLG-NR.]]&lt;&gt;"",PlanmäßigeZahlung,"")</f>
        <v/>
      </c>
      <c r="F76"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6"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6" s="14" t="str">
        <f ca="1">IF(ZahlungsZeitplan[[#This Row],[ZHLG-NR.]]&lt;&gt;"",ZahlungsZeitplan[[#This Row],[GESAMTZAHLUNG]]-ZahlungsZeitplan[[#This Row],[ZINSEN]],"")</f>
        <v/>
      </c>
      <c r="I76" s="14" t="str">
        <f ca="1">IF(ZahlungsZeitplan[[#This Row],[ZHLG-NR.]]&lt;&gt;"",ZahlungsZeitplan[[#This Row],[ANFANGSSALDO]]*(ZinsSatz/ZahlungenProJahr),"")</f>
        <v/>
      </c>
      <c r="J76" s="14" t="str">
        <f ca="1">IF(ZahlungsZeitplan[[#This Row],[ZHLG-NR.]]&lt;&gt;"",IF(ZahlungsZeitplan[[#This Row],[PLANMÄSSIGE ZAHLUNG]]+ZahlungsZeitplan[[#This Row],[SONDERZAHLUNG]]&lt;=ZahlungsZeitplan[[#This Row],[ANFANGSSALDO]],ZahlungsZeitplan[[#This Row],[ANFANGSSALDO]]-ZahlungsZeitplan[[#This Row],[KAPITAL]],0),"")</f>
        <v/>
      </c>
      <c r="K76" s="15" t="str">
        <f ca="1">IF(ZahlungsZeitplan[[#This Row],[ZHLG-NR.]]&lt;&gt;"",SUM(INDEX(ZahlungsZeitplan[ZINSEN],1,1):ZahlungsZeitplan[[#This Row],[ZINSEN]]),"")</f>
        <v/>
      </c>
    </row>
    <row r="77" spans="2:11" x14ac:dyDescent="0.3">
      <c r="B77" s="16" t="str">
        <f ca="1">IF(DarlehenIstGut,IF(ROW()-ROW(ZahlungsZeitplan[[#Headers],[ZHLG-NR.]])&gt;PlanmäßigeAnzahlZahlungen,"",ROW()-ROW(ZahlungsZeitplan[[#Headers],[ZHLG-NR.]])),"")</f>
        <v/>
      </c>
      <c r="C77" s="17" t="str">
        <f ca="1">IF(ZahlungsZeitplan[[#This Row],[ZHLG-NR.]]&lt;&gt;"",EOMONTH(DarlehensAnfangsDatum,ROW(ZahlungsZeitplan[[#This Row],[ZHLG-NR.]])-ROW(ZahlungsZeitplan[[#Headers],[ZHLG-NR.]])-2)+DAY(DarlehensAnfangsDatum),"")</f>
        <v/>
      </c>
      <c r="D77" s="18" t="str">
        <f ca="1">IF(ZahlungsZeitplan[[#This Row],[ZHLG-NR.]]&lt;&gt;"",IF(ROW()-ROW(ZahlungsZeitplan[[#Headers],[ANFANGSSALDO]])=1,DarlehensBetrag,INDEX(ZahlungsZeitplan[ENDSALDO],ROW()-ROW(ZahlungsZeitplan[[#Headers],[ANFANGSSALDO]])-1)),"")</f>
        <v/>
      </c>
      <c r="E77" s="18" t="str">
        <f ca="1">IF(ZahlungsZeitplan[[#This Row],[ZHLG-NR.]]&lt;&gt;"",PlanmäßigeZahlung,"")</f>
        <v/>
      </c>
      <c r="F77"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7"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7" s="18" t="str">
        <f ca="1">IF(ZahlungsZeitplan[[#This Row],[ZHLG-NR.]]&lt;&gt;"",ZahlungsZeitplan[[#This Row],[GESAMTZAHLUNG]]-ZahlungsZeitplan[[#This Row],[ZINSEN]],"")</f>
        <v/>
      </c>
      <c r="I77" s="18" t="str">
        <f ca="1">IF(ZahlungsZeitplan[[#This Row],[ZHLG-NR.]]&lt;&gt;"",ZahlungsZeitplan[[#This Row],[ANFANGSSALDO]]*(ZinsSatz/ZahlungenProJahr),"")</f>
        <v/>
      </c>
      <c r="J77" s="18" t="str">
        <f ca="1">IF(ZahlungsZeitplan[[#This Row],[ZHLG-NR.]]&lt;&gt;"",IF(ZahlungsZeitplan[[#This Row],[PLANMÄSSIGE ZAHLUNG]]+ZahlungsZeitplan[[#This Row],[SONDERZAHLUNG]]&lt;=ZahlungsZeitplan[[#This Row],[ANFANGSSALDO]],ZahlungsZeitplan[[#This Row],[ANFANGSSALDO]]-ZahlungsZeitplan[[#This Row],[KAPITAL]],0),"")</f>
        <v/>
      </c>
      <c r="K77" s="19" t="str">
        <f ca="1">IF(ZahlungsZeitplan[[#This Row],[ZHLG-NR.]]&lt;&gt;"",SUM(INDEX(ZahlungsZeitplan[ZINSEN],1,1):ZahlungsZeitplan[[#This Row],[ZINSEN]]),"")</f>
        <v/>
      </c>
    </row>
    <row r="78" spans="2:11" x14ac:dyDescent="0.3">
      <c r="B78" s="12" t="str">
        <f ca="1">IF(DarlehenIstGut,IF(ROW()-ROW(ZahlungsZeitplan[[#Headers],[ZHLG-NR.]])&gt;PlanmäßigeAnzahlZahlungen,"",ROW()-ROW(ZahlungsZeitplan[[#Headers],[ZHLG-NR.]])),"")</f>
        <v/>
      </c>
      <c r="C78" s="13" t="str">
        <f ca="1">IF(ZahlungsZeitplan[[#This Row],[ZHLG-NR.]]&lt;&gt;"",EOMONTH(DarlehensAnfangsDatum,ROW(ZahlungsZeitplan[[#This Row],[ZHLG-NR.]])-ROW(ZahlungsZeitplan[[#Headers],[ZHLG-NR.]])-2)+DAY(DarlehensAnfangsDatum),"")</f>
        <v/>
      </c>
      <c r="D78" s="14" t="str">
        <f ca="1">IF(ZahlungsZeitplan[[#This Row],[ZHLG-NR.]]&lt;&gt;"",IF(ROW()-ROW(ZahlungsZeitplan[[#Headers],[ANFANGSSALDO]])=1,DarlehensBetrag,INDEX(ZahlungsZeitplan[ENDSALDO],ROW()-ROW(ZahlungsZeitplan[[#Headers],[ANFANGSSALDO]])-1)),"")</f>
        <v/>
      </c>
      <c r="E78" s="14" t="str">
        <f ca="1">IF(ZahlungsZeitplan[[#This Row],[ZHLG-NR.]]&lt;&gt;"",PlanmäßigeZahlung,"")</f>
        <v/>
      </c>
      <c r="F78"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8"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8" s="14" t="str">
        <f ca="1">IF(ZahlungsZeitplan[[#This Row],[ZHLG-NR.]]&lt;&gt;"",ZahlungsZeitplan[[#This Row],[GESAMTZAHLUNG]]-ZahlungsZeitplan[[#This Row],[ZINSEN]],"")</f>
        <v/>
      </c>
      <c r="I78" s="14" t="str">
        <f ca="1">IF(ZahlungsZeitplan[[#This Row],[ZHLG-NR.]]&lt;&gt;"",ZahlungsZeitplan[[#This Row],[ANFANGSSALDO]]*(ZinsSatz/ZahlungenProJahr),"")</f>
        <v/>
      </c>
      <c r="J78" s="14" t="str">
        <f ca="1">IF(ZahlungsZeitplan[[#This Row],[ZHLG-NR.]]&lt;&gt;"",IF(ZahlungsZeitplan[[#This Row],[PLANMÄSSIGE ZAHLUNG]]+ZahlungsZeitplan[[#This Row],[SONDERZAHLUNG]]&lt;=ZahlungsZeitplan[[#This Row],[ANFANGSSALDO]],ZahlungsZeitplan[[#This Row],[ANFANGSSALDO]]-ZahlungsZeitplan[[#This Row],[KAPITAL]],0),"")</f>
        <v/>
      </c>
      <c r="K78" s="15" t="str">
        <f ca="1">IF(ZahlungsZeitplan[[#This Row],[ZHLG-NR.]]&lt;&gt;"",SUM(INDEX(ZahlungsZeitplan[ZINSEN],1,1):ZahlungsZeitplan[[#This Row],[ZINSEN]]),"")</f>
        <v/>
      </c>
    </row>
    <row r="79" spans="2:11" x14ac:dyDescent="0.3">
      <c r="B79" s="16" t="str">
        <f ca="1">IF(DarlehenIstGut,IF(ROW()-ROW(ZahlungsZeitplan[[#Headers],[ZHLG-NR.]])&gt;PlanmäßigeAnzahlZahlungen,"",ROW()-ROW(ZahlungsZeitplan[[#Headers],[ZHLG-NR.]])),"")</f>
        <v/>
      </c>
      <c r="C79" s="17" t="str">
        <f ca="1">IF(ZahlungsZeitplan[[#This Row],[ZHLG-NR.]]&lt;&gt;"",EOMONTH(DarlehensAnfangsDatum,ROW(ZahlungsZeitplan[[#This Row],[ZHLG-NR.]])-ROW(ZahlungsZeitplan[[#Headers],[ZHLG-NR.]])-2)+DAY(DarlehensAnfangsDatum),"")</f>
        <v/>
      </c>
      <c r="D79" s="18" t="str">
        <f ca="1">IF(ZahlungsZeitplan[[#This Row],[ZHLG-NR.]]&lt;&gt;"",IF(ROW()-ROW(ZahlungsZeitplan[[#Headers],[ANFANGSSALDO]])=1,DarlehensBetrag,INDEX(ZahlungsZeitplan[ENDSALDO],ROW()-ROW(ZahlungsZeitplan[[#Headers],[ANFANGSSALDO]])-1)),"")</f>
        <v/>
      </c>
      <c r="E79" s="18" t="str">
        <f ca="1">IF(ZahlungsZeitplan[[#This Row],[ZHLG-NR.]]&lt;&gt;"",PlanmäßigeZahlung,"")</f>
        <v/>
      </c>
      <c r="F79"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79"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79" s="18" t="str">
        <f ca="1">IF(ZahlungsZeitplan[[#This Row],[ZHLG-NR.]]&lt;&gt;"",ZahlungsZeitplan[[#This Row],[GESAMTZAHLUNG]]-ZahlungsZeitplan[[#This Row],[ZINSEN]],"")</f>
        <v/>
      </c>
      <c r="I79" s="18" t="str">
        <f ca="1">IF(ZahlungsZeitplan[[#This Row],[ZHLG-NR.]]&lt;&gt;"",ZahlungsZeitplan[[#This Row],[ANFANGSSALDO]]*(ZinsSatz/ZahlungenProJahr),"")</f>
        <v/>
      </c>
      <c r="J79" s="18" t="str">
        <f ca="1">IF(ZahlungsZeitplan[[#This Row],[ZHLG-NR.]]&lt;&gt;"",IF(ZahlungsZeitplan[[#This Row],[PLANMÄSSIGE ZAHLUNG]]+ZahlungsZeitplan[[#This Row],[SONDERZAHLUNG]]&lt;=ZahlungsZeitplan[[#This Row],[ANFANGSSALDO]],ZahlungsZeitplan[[#This Row],[ANFANGSSALDO]]-ZahlungsZeitplan[[#This Row],[KAPITAL]],0),"")</f>
        <v/>
      </c>
      <c r="K79" s="19" t="str">
        <f ca="1">IF(ZahlungsZeitplan[[#This Row],[ZHLG-NR.]]&lt;&gt;"",SUM(INDEX(ZahlungsZeitplan[ZINSEN],1,1):ZahlungsZeitplan[[#This Row],[ZINSEN]]),"")</f>
        <v/>
      </c>
    </row>
    <row r="80" spans="2:11" x14ac:dyDescent="0.3">
      <c r="B80" s="12" t="str">
        <f ca="1">IF(DarlehenIstGut,IF(ROW()-ROW(ZahlungsZeitplan[[#Headers],[ZHLG-NR.]])&gt;PlanmäßigeAnzahlZahlungen,"",ROW()-ROW(ZahlungsZeitplan[[#Headers],[ZHLG-NR.]])),"")</f>
        <v/>
      </c>
      <c r="C80" s="13" t="str">
        <f ca="1">IF(ZahlungsZeitplan[[#This Row],[ZHLG-NR.]]&lt;&gt;"",EOMONTH(DarlehensAnfangsDatum,ROW(ZahlungsZeitplan[[#This Row],[ZHLG-NR.]])-ROW(ZahlungsZeitplan[[#Headers],[ZHLG-NR.]])-2)+DAY(DarlehensAnfangsDatum),"")</f>
        <v/>
      </c>
      <c r="D80" s="14" t="str">
        <f ca="1">IF(ZahlungsZeitplan[[#This Row],[ZHLG-NR.]]&lt;&gt;"",IF(ROW()-ROW(ZahlungsZeitplan[[#Headers],[ANFANGSSALDO]])=1,DarlehensBetrag,INDEX(ZahlungsZeitplan[ENDSALDO],ROW()-ROW(ZahlungsZeitplan[[#Headers],[ANFANGSSALDO]])-1)),"")</f>
        <v/>
      </c>
      <c r="E80" s="14" t="str">
        <f ca="1">IF(ZahlungsZeitplan[[#This Row],[ZHLG-NR.]]&lt;&gt;"",PlanmäßigeZahlung,"")</f>
        <v/>
      </c>
      <c r="F80"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0"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0" s="14" t="str">
        <f ca="1">IF(ZahlungsZeitplan[[#This Row],[ZHLG-NR.]]&lt;&gt;"",ZahlungsZeitplan[[#This Row],[GESAMTZAHLUNG]]-ZahlungsZeitplan[[#This Row],[ZINSEN]],"")</f>
        <v/>
      </c>
      <c r="I80" s="14" t="str">
        <f ca="1">IF(ZahlungsZeitplan[[#This Row],[ZHLG-NR.]]&lt;&gt;"",ZahlungsZeitplan[[#This Row],[ANFANGSSALDO]]*(ZinsSatz/ZahlungenProJahr),"")</f>
        <v/>
      </c>
      <c r="J80" s="14" t="str">
        <f ca="1">IF(ZahlungsZeitplan[[#This Row],[ZHLG-NR.]]&lt;&gt;"",IF(ZahlungsZeitplan[[#This Row],[PLANMÄSSIGE ZAHLUNG]]+ZahlungsZeitplan[[#This Row],[SONDERZAHLUNG]]&lt;=ZahlungsZeitplan[[#This Row],[ANFANGSSALDO]],ZahlungsZeitplan[[#This Row],[ANFANGSSALDO]]-ZahlungsZeitplan[[#This Row],[KAPITAL]],0),"")</f>
        <v/>
      </c>
      <c r="K80" s="15" t="str">
        <f ca="1">IF(ZahlungsZeitplan[[#This Row],[ZHLG-NR.]]&lt;&gt;"",SUM(INDEX(ZahlungsZeitplan[ZINSEN],1,1):ZahlungsZeitplan[[#This Row],[ZINSEN]]),"")</f>
        <v/>
      </c>
    </row>
    <row r="81" spans="2:11" x14ac:dyDescent="0.3">
      <c r="B81" s="16" t="str">
        <f ca="1">IF(DarlehenIstGut,IF(ROW()-ROW(ZahlungsZeitplan[[#Headers],[ZHLG-NR.]])&gt;PlanmäßigeAnzahlZahlungen,"",ROW()-ROW(ZahlungsZeitplan[[#Headers],[ZHLG-NR.]])),"")</f>
        <v/>
      </c>
      <c r="C81" s="17" t="str">
        <f ca="1">IF(ZahlungsZeitplan[[#This Row],[ZHLG-NR.]]&lt;&gt;"",EOMONTH(DarlehensAnfangsDatum,ROW(ZahlungsZeitplan[[#This Row],[ZHLG-NR.]])-ROW(ZahlungsZeitplan[[#Headers],[ZHLG-NR.]])-2)+DAY(DarlehensAnfangsDatum),"")</f>
        <v/>
      </c>
      <c r="D81" s="18" t="str">
        <f ca="1">IF(ZahlungsZeitplan[[#This Row],[ZHLG-NR.]]&lt;&gt;"",IF(ROW()-ROW(ZahlungsZeitplan[[#Headers],[ANFANGSSALDO]])=1,DarlehensBetrag,INDEX(ZahlungsZeitplan[ENDSALDO],ROW()-ROW(ZahlungsZeitplan[[#Headers],[ANFANGSSALDO]])-1)),"")</f>
        <v/>
      </c>
      <c r="E81" s="18" t="str">
        <f ca="1">IF(ZahlungsZeitplan[[#This Row],[ZHLG-NR.]]&lt;&gt;"",PlanmäßigeZahlung,"")</f>
        <v/>
      </c>
      <c r="F81"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1"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1" s="18" t="str">
        <f ca="1">IF(ZahlungsZeitplan[[#This Row],[ZHLG-NR.]]&lt;&gt;"",ZahlungsZeitplan[[#This Row],[GESAMTZAHLUNG]]-ZahlungsZeitplan[[#This Row],[ZINSEN]],"")</f>
        <v/>
      </c>
      <c r="I81" s="18" t="str">
        <f ca="1">IF(ZahlungsZeitplan[[#This Row],[ZHLG-NR.]]&lt;&gt;"",ZahlungsZeitplan[[#This Row],[ANFANGSSALDO]]*(ZinsSatz/ZahlungenProJahr),"")</f>
        <v/>
      </c>
      <c r="J81" s="18" t="str">
        <f ca="1">IF(ZahlungsZeitplan[[#This Row],[ZHLG-NR.]]&lt;&gt;"",IF(ZahlungsZeitplan[[#This Row],[PLANMÄSSIGE ZAHLUNG]]+ZahlungsZeitplan[[#This Row],[SONDERZAHLUNG]]&lt;=ZahlungsZeitplan[[#This Row],[ANFANGSSALDO]],ZahlungsZeitplan[[#This Row],[ANFANGSSALDO]]-ZahlungsZeitplan[[#This Row],[KAPITAL]],0),"")</f>
        <v/>
      </c>
      <c r="K81" s="19" t="str">
        <f ca="1">IF(ZahlungsZeitplan[[#This Row],[ZHLG-NR.]]&lt;&gt;"",SUM(INDEX(ZahlungsZeitplan[ZINSEN],1,1):ZahlungsZeitplan[[#This Row],[ZINSEN]]),"")</f>
        <v/>
      </c>
    </row>
    <row r="82" spans="2:11" x14ac:dyDescent="0.3">
      <c r="B82" s="12" t="str">
        <f ca="1">IF(DarlehenIstGut,IF(ROW()-ROW(ZahlungsZeitplan[[#Headers],[ZHLG-NR.]])&gt;PlanmäßigeAnzahlZahlungen,"",ROW()-ROW(ZahlungsZeitplan[[#Headers],[ZHLG-NR.]])),"")</f>
        <v/>
      </c>
      <c r="C82" s="13" t="str">
        <f ca="1">IF(ZahlungsZeitplan[[#This Row],[ZHLG-NR.]]&lt;&gt;"",EOMONTH(DarlehensAnfangsDatum,ROW(ZahlungsZeitplan[[#This Row],[ZHLG-NR.]])-ROW(ZahlungsZeitplan[[#Headers],[ZHLG-NR.]])-2)+DAY(DarlehensAnfangsDatum),"")</f>
        <v/>
      </c>
      <c r="D82" s="14" t="str">
        <f ca="1">IF(ZahlungsZeitplan[[#This Row],[ZHLG-NR.]]&lt;&gt;"",IF(ROW()-ROW(ZahlungsZeitplan[[#Headers],[ANFANGSSALDO]])=1,DarlehensBetrag,INDEX(ZahlungsZeitplan[ENDSALDO],ROW()-ROW(ZahlungsZeitplan[[#Headers],[ANFANGSSALDO]])-1)),"")</f>
        <v/>
      </c>
      <c r="E82" s="14" t="str">
        <f ca="1">IF(ZahlungsZeitplan[[#This Row],[ZHLG-NR.]]&lt;&gt;"",PlanmäßigeZahlung,"")</f>
        <v/>
      </c>
      <c r="F82"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2"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2" s="14" t="str">
        <f ca="1">IF(ZahlungsZeitplan[[#This Row],[ZHLG-NR.]]&lt;&gt;"",ZahlungsZeitplan[[#This Row],[GESAMTZAHLUNG]]-ZahlungsZeitplan[[#This Row],[ZINSEN]],"")</f>
        <v/>
      </c>
      <c r="I82" s="14" t="str">
        <f ca="1">IF(ZahlungsZeitplan[[#This Row],[ZHLG-NR.]]&lt;&gt;"",ZahlungsZeitplan[[#This Row],[ANFANGSSALDO]]*(ZinsSatz/ZahlungenProJahr),"")</f>
        <v/>
      </c>
      <c r="J82" s="14" t="str">
        <f ca="1">IF(ZahlungsZeitplan[[#This Row],[ZHLG-NR.]]&lt;&gt;"",IF(ZahlungsZeitplan[[#This Row],[PLANMÄSSIGE ZAHLUNG]]+ZahlungsZeitplan[[#This Row],[SONDERZAHLUNG]]&lt;=ZahlungsZeitplan[[#This Row],[ANFANGSSALDO]],ZahlungsZeitplan[[#This Row],[ANFANGSSALDO]]-ZahlungsZeitplan[[#This Row],[KAPITAL]],0),"")</f>
        <v/>
      </c>
      <c r="K82" s="15" t="str">
        <f ca="1">IF(ZahlungsZeitplan[[#This Row],[ZHLG-NR.]]&lt;&gt;"",SUM(INDEX(ZahlungsZeitplan[ZINSEN],1,1):ZahlungsZeitplan[[#This Row],[ZINSEN]]),"")</f>
        <v/>
      </c>
    </row>
    <row r="83" spans="2:11" x14ac:dyDescent="0.3">
      <c r="B83" s="16" t="str">
        <f ca="1">IF(DarlehenIstGut,IF(ROW()-ROW(ZahlungsZeitplan[[#Headers],[ZHLG-NR.]])&gt;PlanmäßigeAnzahlZahlungen,"",ROW()-ROW(ZahlungsZeitplan[[#Headers],[ZHLG-NR.]])),"")</f>
        <v/>
      </c>
      <c r="C83" s="17" t="str">
        <f ca="1">IF(ZahlungsZeitplan[[#This Row],[ZHLG-NR.]]&lt;&gt;"",EOMONTH(DarlehensAnfangsDatum,ROW(ZahlungsZeitplan[[#This Row],[ZHLG-NR.]])-ROW(ZahlungsZeitplan[[#Headers],[ZHLG-NR.]])-2)+DAY(DarlehensAnfangsDatum),"")</f>
        <v/>
      </c>
      <c r="D83" s="18" t="str">
        <f ca="1">IF(ZahlungsZeitplan[[#This Row],[ZHLG-NR.]]&lt;&gt;"",IF(ROW()-ROW(ZahlungsZeitplan[[#Headers],[ANFANGSSALDO]])=1,DarlehensBetrag,INDEX(ZahlungsZeitplan[ENDSALDO],ROW()-ROW(ZahlungsZeitplan[[#Headers],[ANFANGSSALDO]])-1)),"")</f>
        <v/>
      </c>
      <c r="E83" s="18" t="str">
        <f ca="1">IF(ZahlungsZeitplan[[#This Row],[ZHLG-NR.]]&lt;&gt;"",PlanmäßigeZahlung,"")</f>
        <v/>
      </c>
      <c r="F83"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3"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3" s="18" t="str">
        <f ca="1">IF(ZahlungsZeitplan[[#This Row],[ZHLG-NR.]]&lt;&gt;"",ZahlungsZeitplan[[#This Row],[GESAMTZAHLUNG]]-ZahlungsZeitplan[[#This Row],[ZINSEN]],"")</f>
        <v/>
      </c>
      <c r="I83" s="18" t="str">
        <f ca="1">IF(ZahlungsZeitplan[[#This Row],[ZHLG-NR.]]&lt;&gt;"",ZahlungsZeitplan[[#This Row],[ANFANGSSALDO]]*(ZinsSatz/ZahlungenProJahr),"")</f>
        <v/>
      </c>
      <c r="J83" s="18" t="str">
        <f ca="1">IF(ZahlungsZeitplan[[#This Row],[ZHLG-NR.]]&lt;&gt;"",IF(ZahlungsZeitplan[[#This Row],[PLANMÄSSIGE ZAHLUNG]]+ZahlungsZeitplan[[#This Row],[SONDERZAHLUNG]]&lt;=ZahlungsZeitplan[[#This Row],[ANFANGSSALDO]],ZahlungsZeitplan[[#This Row],[ANFANGSSALDO]]-ZahlungsZeitplan[[#This Row],[KAPITAL]],0),"")</f>
        <v/>
      </c>
      <c r="K83" s="19" t="str">
        <f ca="1">IF(ZahlungsZeitplan[[#This Row],[ZHLG-NR.]]&lt;&gt;"",SUM(INDEX(ZahlungsZeitplan[ZINSEN],1,1):ZahlungsZeitplan[[#This Row],[ZINSEN]]),"")</f>
        <v/>
      </c>
    </row>
    <row r="84" spans="2:11" x14ac:dyDescent="0.3">
      <c r="B84" s="12" t="str">
        <f ca="1">IF(DarlehenIstGut,IF(ROW()-ROW(ZahlungsZeitplan[[#Headers],[ZHLG-NR.]])&gt;PlanmäßigeAnzahlZahlungen,"",ROW()-ROW(ZahlungsZeitplan[[#Headers],[ZHLG-NR.]])),"")</f>
        <v/>
      </c>
      <c r="C84" s="13" t="str">
        <f ca="1">IF(ZahlungsZeitplan[[#This Row],[ZHLG-NR.]]&lt;&gt;"",EOMONTH(DarlehensAnfangsDatum,ROW(ZahlungsZeitplan[[#This Row],[ZHLG-NR.]])-ROW(ZahlungsZeitplan[[#Headers],[ZHLG-NR.]])-2)+DAY(DarlehensAnfangsDatum),"")</f>
        <v/>
      </c>
      <c r="D84" s="14" t="str">
        <f ca="1">IF(ZahlungsZeitplan[[#This Row],[ZHLG-NR.]]&lt;&gt;"",IF(ROW()-ROW(ZahlungsZeitplan[[#Headers],[ANFANGSSALDO]])=1,DarlehensBetrag,INDEX(ZahlungsZeitplan[ENDSALDO],ROW()-ROW(ZahlungsZeitplan[[#Headers],[ANFANGSSALDO]])-1)),"")</f>
        <v/>
      </c>
      <c r="E84" s="14" t="str">
        <f ca="1">IF(ZahlungsZeitplan[[#This Row],[ZHLG-NR.]]&lt;&gt;"",PlanmäßigeZahlung,"")</f>
        <v/>
      </c>
      <c r="F84"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4"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4" s="14" t="str">
        <f ca="1">IF(ZahlungsZeitplan[[#This Row],[ZHLG-NR.]]&lt;&gt;"",ZahlungsZeitplan[[#This Row],[GESAMTZAHLUNG]]-ZahlungsZeitplan[[#This Row],[ZINSEN]],"")</f>
        <v/>
      </c>
      <c r="I84" s="14" t="str">
        <f ca="1">IF(ZahlungsZeitplan[[#This Row],[ZHLG-NR.]]&lt;&gt;"",ZahlungsZeitplan[[#This Row],[ANFANGSSALDO]]*(ZinsSatz/ZahlungenProJahr),"")</f>
        <v/>
      </c>
      <c r="J84" s="14" t="str">
        <f ca="1">IF(ZahlungsZeitplan[[#This Row],[ZHLG-NR.]]&lt;&gt;"",IF(ZahlungsZeitplan[[#This Row],[PLANMÄSSIGE ZAHLUNG]]+ZahlungsZeitplan[[#This Row],[SONDERZAHLUNG]]&lt;=ZahlungsZeitplan[[#This Row],[ANFANGSSALDO]],ZahlungsZeitplan[[#This Row],[ANFANGSSALDO]]-ZahlungsZeitplan[[#This Row],[KAPITAL]],0),"")</f>
        <v/>
      </c>
      <c r="K84" s="15" t="str">
        <f ca="1">IF(ZahlungsZeitplan[[#This Row],[ZHLG-NR.]]&lt;&gt;"",SUM(INDEX(ZahlungsZeitplan[ZINSEN],1,1):ZahlungsZeitplan[[#This Row],[ZINSEN]]),"")</f>
        <v/>
      </c>
    </row>
    <row r="85" spans="2:11" x14ac:dyDescent="0.3">
      <c r="B85" s="16" t="str">
        <f ca="1">IF(DarlehenIstGut,IF(ROW()-ROW(ZahlungsZeitplan[[#Headers],[ZHLG-NR.]])&gt;PlanmäßigeAnzahlZahlungen,"",ROW()-ROW(ZahlungsZeitplan[[#Headers],[ZHLG-NR.]])),"")</f>
        <v/>
      </c>
      <c r="C85" s="17" t="str">
        <f ca="1">IF(ZahlungsZeitplan[[#This Row],[ZHLG-NR.]]&lt;&gt;"",EOMONTH(DarlehensAnfangsDatum,ROW(ZahlungsZeitplan[[#This Row],[ZHLG-NR.]])-ROW(ZahlungsZeitplan[[#Headers],[ZHLG-NR.]])-2)+DAY(DarlehensAnfangsDatum),"")</f>
        <v/>
      </c>
      <c r="D85" s="18" t="str">
        <f ca="1">IF(ZahlungsZeitplan[[#This Row],[ZHLG-NR.]]&lt;&gt;"",IF(ROW()-ROW(ZahlungsZeitplan[[#Headers],[ANFANGSSALDO]])=1,DarlehensBetrag,INDEX(ZahlungsZeitplan[ENDSALDO],ROW()-ROW(ZahlungsZeitplan[[#Headers],[ANFANGSSALDO]])-1)),"")</f>
        <v/>
      </c>
      <c r="E85" s="18" t="str">
        <f ca="1">IF(ZahlungsZeitplan[[#This Row],[ZHLG-NR.]]&lt;&gt;"",PlanmäßigeZahlung,"")</f>
        <v/>
      </c>
      <c r="F85"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5"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5" s="18" t="str">
        <f ca="1">IF(ZahlungsZeitplan[[#This Row],[ZHLG-NR.]]&lt;&gt;"",ZahlungsZeitplan[[#This Row],[GESAMTZAHLUNG]]-ZahlungsZeitplan[[#This Row],[ZINSEN]],"")</f>
        <v/>
      </c>
      <c r="I85" s="18" t="str">
        <f ca="1">IF(ZahlungsZeitplan[[#This Row],[ZHLG-NR.]]&lt;&gt;"",ZahlungsZeitplan[[#This Row],[ANFANGSSALDO]]*(ZinsSatz/ZahlungenProJahr),"")</f>
        <v/>
      </c>
      <c r="J85" s="18" t="str">
        <f ca="1">IF(ZahlungsZeitplan[[#This Row],[ZHLG-NR.]]&lt;&gt;"",IF(ZahlungsZeitplan[[#This Row],[PLANMÄSSIGE ZAHLUNG]]+ZahlungsZeitplan[[#This Row],[SONDERZAHLUNG]]&lt;=ZahlungsZeitplan[[#This Row],[ANFANGSSALDO]],ZahlungsZeitplan[[#This Row],[ANFANGSSALDO]]-ZahlungsZeitplan[[#This Row],[KAPITAL]],0),"")</f>
        <v/>
      </c>
      <c r="K85" s="19" t="str">
        <f ca="1">IF(ZahlungsZeitplan[[#This Row],[ZHLG-NR.]]&lt;&gt;"",SUM(INDEX(ZahlungsZeitplan[ZINSEN],1,1):ZahlungsZeitplan[[#This Row],[ZINSEN]]),"")</f>
        <v/>
      </c>
    </row>
    <row r="86" spans="2:11" x14ac:dyDescent="0.3">
      <c r="B86" s="12" t="str">
        <f ca="1">IF(DarlehenIstGut,IF(ROW()-ROW(ZahlungsZeitplan[[#Headers],[ZHLG-NR.]])&gt;PlanmäßigeAnzahlZahlungen,"",ROW()-ROW(ZahlungsZeitplan[[#Headers],[ZHLG-NR.]])),"")</f>
        <v/>
      </c>
      <c r="C86" s="13" t="str">
        <f ca="1">IF(ZahlungsZeitplan[[#This Row],[ZHLG-NR.]]&lt;&gt;"",EOMONTH(DarlehensAnfangsDatum,ROW(ZahlungsZeitplan[[#This Row],[ZHLG-NR.]])-ROW(ZahlungsZeitplan[[#Headers],[ZHLG-NR.]])-2)+DAY(DarlehensAnfangsDatum),"")</f>
        <v/>
      </c>
      <c r="D86" s="14" t="str">
        <f ca="1">IF(ZahlungsZeitplan[[#This Row],[ZHLG-NR.]]&lt;&gt;"",IF(ROW()-ROW(ZahlungsZeitplan[[#Headers],[ANFANGSSALDO]])=1,DarlehensBetrag,INDEX(ZahlungsZeitplan[ENDSALDO],ROW()-ROW(ZahlungsZeitplan[[#Headers],[ANFANGSSALDO]])-1)),"")</f>
        <v/>
      </c>
      <c r="E86" s="14" t="str">
        <f ca="1">IF(ZahlungsZeitplan[[#This Row],[ZHLG-NR.]]&lt;&gt;"",PlanmäßigeZahlung,"")</f>
        <v/>
      </c>
      <c r="F86"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6"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6" s="14" t="str">
        <f ca="1">IF(ZahlungsZeitplan[[#This Row],[ZHLG-NR.]]&lt;&gt;"",ZahlungsZeitplan[[#This Row],[GESAMTZAHLUNG]]-ZahlungsZeitplan[[#This Row],[ZINSEN]],"")</f>
        <v/>
      </c>
      <c r="I86" s="14" t="str">
        <f ca="1">IF(ZahlungsZeitplan[[#This Row],[ZHLG-NR.]]&lt;&gt;"",ZahlungsZeitplan[[#This Row],[ANFANGSSALDO]]*(ZinsSatz/ZahlungenProJahr),"")</f>
        <v/>
      </c>
      <c r="J86" s="14" t="str">
        <f ca="1">IF(ZahlungsZeitplan[[#This Row],[ZHLG-NR.]]&lt;&gt;"",IF(ZahlungsZeitplan[[#This Row],[PLANMÄSSIGE ZAHLUNG]]+ZahlungsZeitplan[[#This Row],[SONDERZAHLUNG]]&lt;=ZahlungsZeitplan[[#This Row],[ANFANGSSALDO]],ZahlungsZeitplan[[#This Row],[ANFANGSSALDO]]-ZahlungsZeitplan[[#This Row],[KAPITAL]],0),"")</f>
        <v/>
      </c>
      <c r="K86" s="15" t="str">
        <f ca="1">IF(ZahlungsZeitplan[[#This Row],[ZHLG-NR.]]&lt;&gt;"",SUM(INDEX(ZahlungsZeitplan[ZINSEN],1,1):ZahlungsZeitplan[[#This Row],[ZINSEN]]),"")</f>
        <v/>
      </c>
    </row>
    <row r="87" spans="2:11" x14ac:dyDescent="0.3">
      <c r="B87" s="16" t="str">
        <f ca="1">IF(DarlehenIstGut,IF(ROW()-ROW(ZahlungsZeitplan[[#Headers],[ZHLG-NR.]])&gt;PlanmäßigeAnzahlZahlungen,"",ROW()-ROW(ZahlungsZeitplan[[#Headers],[ZHLG-NR.]])),"")</f>
        <v/>
      </c>
      <c r="C87" s="17" t="str">
        <f ca="1">IF(ZahlungsZeitplan[[#This Row],[ZHLG-NR.]]&lt;&gt;"",EOMONTH(DarlehensAnfangsDatum,ROW(ZahlungsZeitplan[[#This Row],[ZHLG-NR.]])-ROW(ZahlungsZeitplan[[#Headers],[ZHLG-NR.]])-2)+DAY(DarlehensAnfangsDatum),"")</f>
        <v/>
      </c>
      <c r="D87" s="18" t="str">
        <f ca="1">IF(ZahlungsZeitplan[[#This Row],[ZHLG-NR.]]&lt;&gt;"",IF(ROW()-ROW(ZahlungsZeitplan[[#Headers],[ANFANGSSALDO]])=1,DarlehensBetrag,INDEX(ZahlungsZeitplan[ENDSALDO],ROW()-ROW(ZahlungsZeitplan[[#Headers],[ANFANGSSALDO]])-1)),"")</f>
        <v/>
      </c>
      <c r="E87" s="18" t="str">
        <f ca="1">IF(ZahlungsZeitplan[[#This Row],[ZHLG-NR.]]&lt;&gt;"",PlanmäßigeZahlung,"")</f>
        <v/>
      </c>
      <c r="F87"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7"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7" s="18" t="str">
        <f ca="1">IF(ZahlungsZeitplan[[#This Row],[ZHLG-NR.]]&lt;&gt;"",ZahlungsZeitplan[[#This Row],[GESAMTZAHLUNG]]-ZahlungsZeitplan[[#This Row],[ZINSEN]],"")</f>
        <v/>
      </c>
      <c r="I87" s="18" t="str">
        <f ca="1">IF(ZahlungsZeitplan[[#This Row],[ZHLG-NR.]]&lt;&gt;"",ZahlungsZeitplan[[#This Row],[ANFANGSSALDO]]*(ZinsSatz/ZahlungenProJahr),"")</f>
        <v/>
      </c>
      <c r="J87" s="18" t="str">
        <f ca="1">IF(ZahlungsZeitplan[[#This Row],[ZHLG-NR.]]&lt;&gt;"",IF(ZahlungsZeitplan[[#This Row],[PLANMÄSSIGE ZAHLUNG]]+ZahlungsZeitplan[[#This Row],[SONDERZAHLUNG]]&lt;=ZahlungsZeitplan[[#This Row],[ANFANGSSALDO]],ZahlungsZeitplan[[#This Row],[ANFANGSSALDO]]-ZahlungsZeitplan[[#This Row],[KAPITAL]],0),"")</f>
        <v/>
      </c>
      <c r="K87" s="19" t="str">
        <f ca="1">IF(ZahlungsZeitplan[[#This Row],[ZHLG-NR.]]&lt;&gt;"",SUM(INDEX(ZahlungsZeitplan[ZINSEN],1,1):ZahlungsZeitplan[[#This Row],[ZINSEN]]),"")</f>
        <v/>
      </c>
    </row>
    <row r="88" spans="2:11" x14ac:dyDescent="0.3">
      <c r="B88" s="12" t="str">
        <f ca="1">IF(DarlehenIstGut,IF(ROW()-ROW(ZahlungsZeitplan[[#Headers],[ZHLG-NR.]])&gt;PlanmäßigeAnzahlZahlungen,"",ROW()-ROW(ZahlungsZeitplan[[#Headers],[ZHLG-NR.]])),"")</f>
        <v/>
      </c>
      <c r="C88" s="13" t="str">
        <f ca="1">IF(ZahlungsZeitplan[[#This Row],[ZHLG-NR.]]&lt;&gt;"",EOMONTH(DarlehensAnfangsDatum,ROW(ZahlungsZeitplan[[#This Row],[ZHLG-NR.]])-ROW(ZahlungsZeitplan[[#Headers],[ZHLG-NR.]])-2)+DAY(DarlehensAnfangsDatum),"")</f>
        <v/>
      </c>
      <c r="D88" s="14" t="str">
        <f ca="1">IF(ZahlungsZeitplan[[#This Row],[ZHLG-NR.]]&lt;&gt;"",IF(ROW()-ROW(ZahlungsZeitplan[[#Headers],[ANFANGSSALDO]])=1,DarlehensBetrag,INDEX(ZahlungsZeitplan[ENDSALDO],ROW()-ROW(ZahlungsZeitplan[[#Headers],[ANFANGSSALDO]])-1)),"")</f>
        <v/>
      </c>
      <c r="E88" s="14" t="str">
        <f ca="1">IF(ZahlungsZeitplan[[#This Row],[ZHLG-NR.]]&lt;&gt;"",PlanmäßigeZahlung,"")</f>
        <v/>
      </c>
      <c r="F88"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8"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8" s="14" t="str">
        <f ca="1">IF(ZahlungsZeitplan[[#This Row],[ZHLG-NR.]]&lt;&gt;"",ZahlungsZeitplan[[#This Row],[GESAMTZAHLUNG]]-ZahlungsZeitplan[[#This Row],[ZINSEN]],"")</f>
        <v/>
      </c>
      <c r="I88" s="14" t="str">
        <f ca="1">IF(ZahlungsZeitplan[[#This Row],[ZHLG-NR.]]&lt;&gt;"",ZahlungsZeitplan[[#This Row],[ANFANGSSALDO]]*(ZinsSatz/ZahlungenProJahr),"")</f>
        <v/>
      </c>
      <c r="J88" s="14" t="str">
        <f ca="1">IF(ZahlungsZeitplan[[#This Row],[ZHLG-NR.]]&lt;&gt;"",IF(ZahlungsZeitplan[[#This Row],[PLANMÄSSIGE ZAHLUNG]]+ZahlungsZeitplan[[#This Row],[SONDERZAHLUNG]]&lt;=ZahlungsZeitplan[[#This Row],[ANFANGSSALDO]],ZahlungsZeitplan[[#This Row],[ANFANGSSALDO]]-ZahlungsZeitplan[[#This Row],[KAPITAL]],0),"")</f>
        <v/>
      </c>
      <c r="K88" s="15" t="str">
        <f ca="1">IF(ZahlungsZeitplan[[#This Row],[ZHLG-NR.]]&lt;&gt;"",SUM(INDEX(ZahlungsZeitplan[ZINSEN],1,1):ZahlungsZeitplan[[#This Row],[ZINSEN]]),"")</f>
        <v/>
      </c>
    </row>
    <row r="89" spans="2:11" x14ac:dyDescent="0.3">
      <c r="B89" s="16" t="str">
        <f ca="1">IF(DarlehenIstGut,IF(ROW()-ROW(ZahlungsZeitplan[[#Headers],[ZHLG-NR.]])&gt;PlanmäßigeAnzahlZahlungen,"",ROW()-ROW(ZahlungsZeitplan[[#Headers],[ZHLG-NR.]])),"")</f>
        <v/>
      </c>
      <c r="C89" s="17" t="str">
        <f ca="1">IF(ZahlungsZeitplan[[#This Row],[ZHLG-NR.]]&lt;&gt;"",EOMONTH(DarlehensAnfangsDatum,ROW(ZahlungsZeitplan[[#This Row],[ZHLG-NR.]])-ROW(ZahlungsZeitplan[[#Headers],[ZHLG-NR.]])-2)+DAY(DarlehensAnfangsDatum),"")</f>
        <v/>
      </c>
      <c r="D89" s="18" t="str">
        <f ca="1">IF(ZahlungsZeitplan[[#This Row],[ZHLG-NR.]]&lt;&gt;"",IF(ROW()-ROW(ZahlungsZeitplan[[#Headers],[ANFANGSSALDO]])=1,DarlehensBetrag,INDEX(ZahlungsZeitplan[ENDSALDO],ROW()-ROW(ZahlungsZeitplan[[#Headers],[ANFANGSSALDO]])-1)),"")</f>
        <v/>
      </c>
      <c r="E89" s="18" t="str">
        <f ca="1">IF(ZahlungsZeitplan[[#This Row],[ZHLG-NR.]]&lt;&gt;"",PlanmäßigeZahlung,"")</f>
        <v/>
      </c>
      <c r="F89"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89"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89" s="18" t="str">
        <f ca="1">IF(ZahlungsZeitplan[[#This Row],[ZHLG-NR.]]&lt;&gt;"",ZahlungsZeitplan[[#This Row],[GESAMTZAHLUNG]]-ZahlungsZeitplan[[#This Row],[ZINSEN]],"")</f>
        <v/>
      </c>
      <c r="I89" s="18" t="str">
        <f ca="1">IF(ZahlungsZeitplan[[#This Row],[ZHLG-NR.]]&lt;&gt;"",ZahlungsZeitplan[[#This Row],[ANFANGSSALDO]]*(ZinsSatz/ZahlungenProJahr),"")</f>
        <v/>
      </c>
      <c r="J89" s="18" t="str">
        <f ca="1">IF(ZahlungsZeitplan[[#This Row],[ZHLG-NR.]]&lt;&gt;"",IF(ZahlungsZeitplan[[#This Row],[PLANMÄSSIGE ZAHLUNG]]+ZahlungsZeitplan[[#This Row],[SONDERZAHLUNG]]&lt;=ZahlungsZeitplan[[#This Row],[ANFANGSSALDO]],ZahlungsZeitplan[[#This Row],[ANFANGSSALDO]]-ZahlungsZeitplan[[#This Row],[KAPITAL]],0),"")</f>
        <v/>
      </c>
      <c r="K89" s="19" t="str">
        <f ca="1">IF(ZahlungsZeitplan[[#This Row],[ZHLG-NR.]]&lt;&gt;"",SUM(INDEX(ZahlungsZeitplan[ZINSEN],1,1):ZahlungsZeitplan[[#This Row],[ZINSEN]]),"")</f>
        <v/>
      </c>
    </row>
    <row r="90" spans="2:11" x14ac:dyDescent="0.3">
      <c r="B90" s="12" t="str">
        <f ca="1">IF(DarlehenIstGut,IF(ROW()-ROW(ZahlungsZeitplan[[#Headers],[ZHLG-NR.]])&gt;PlanmäßigeAnzahlZahlungen,"",ROW()-ROW(ZahlungsZeitplan[[#Headers],[ZHLG-NR.]])),"")</f>
        <v/>
      </c>
      <c r="C90" s="13" t="str">
        <f ca="1">IF(ZahlungsZeitplan[[#This Row],[ZHLG-NR.]]&lt;&gt;"",EOMONTH(DarlehensAnfangsDatum,ROW(ZahlungsZeitplan[[#This Row],[ZHLG-NR.]])-ROW(ZahlungsZeitplan[[#Headers],[ZHLG-NR.]])-2)+DAY(DarlehensAnfangsDatum),"")</f>
        <v/>
      </c>
      <c r="D90" s="14" t="str">
        <f ca="1">IF(ZahlungsZeitplan[[#This Row],[ZHLG-NR.]]&lt;&gt;"",IF(ROW()-ROW(ZahlungsZeitplan[[#Headers],[ANFANGSSALDO]])=1,DarlehensBetrag,INDEX(ZahlungsZeitplan[ENDSALDO],ROW()-ROW(ZahlungsZeitplan[[#Headers],[ANFANGSSALDO]])-1)),"")</f>
        <v/>
      </c>
      <c r="E90" s="14" t="str">
        <f ca="1">IF(ZahlungsZeitplan[[#This Row],[ZHLG-NR.]]&lt;&gt;"",PlanmäßigeZahlung,"")</f>
        <v/>
      </c>
      <c r="F90"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0"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0" s="14" t="str">
        <f ca="1">IF(ZahlungsZeitplan[[#This Row],[ZHLG-NR.]]&lt;&gt;"",ZahlungsZeitplan[[#This Row],[GESAMTZAHLUNG]]-ZahlungsZeitplan[[#This Row],[ZINSEN]],"")</f>
        <v/>
      </c>
      <c r="I90" s="14" t="str">
        <f ca="1">IF(ZahlungsZeitplan[[#This Row],[ZHLG-NR.]]&lt;&gt;"",ZahlungsZeitplan[[#This Row],[ANFANGSSALDO]]*(ZinsSatz/ZahlungenProJahr),"")</f>
        <v/>
      </c>
      <c r="J90" s="14" t="str">
        <f ca="1">IF(ZahlungsZeitplan[[#This Row],[ZHLG-NR.]]&lt;&gt;"",IF(ZahlungsZeitplan[[#This Row],[PLANMÄSSIGE ZAHLUNG]]+ZahlungsZeitplan[[#This Row],[SONDERZAHLUNG]]&lt;=ZahlungsZeitplan[[#This Row],[ANFANGSSALDO]],ZahlungsZeitplan[[#This Row],[ANFANGSSALDO]]-ZahlungsZeitplan[[#This Row],[KAPITAL]],0),"")</f>
        <v/>
      </c>
      <c r="K90" s="15" t="str">
        <f ca="1">IF(ZahlungsZeitplan[[#This Row],[ZHLG-NR.]]&lt;&gt;"",SUM(INDEX(ZahlungsZeitplan[ZINSEN],1,1):ZahlungsZeitplan[[#This Row],[ZINSEN]]),"")</f>
        <v/>
      </c>
    </row>
    <row r="91" spans="2:11" x14ac:dyDescent="0.3">
      <c r="B91" s="16" t="str">
        <f ca="1">IF(DarlehenIstGut,IF(ROW()-ROW(ZahlungsZeitplan[[#Headers],[ZHLG-NR.]])&gt;PlanmäßigeAnzahlZahlungen,"",ROW()-ROW(ZahlungsZeitplan[[#Headers],[ZHLG-NR.]])),"")</f>
        <v/>
      </c>
      <c r="C91" s="17" t="str">
        <f ca="1">IF(ZahlungsZeitplan[[#This Row],[ZHLG-NR.]]&lt;&gt;"",EOMONTH(DarlehensAnfangsDatum,ROW(ZahlungsZeitplan[[#This Row],[ZHLG-NR.]])-ROW(ZahlungsZeitplan[[#Headers],[ZHLG-NR.]])-2)+DAY(DarlehensAnfangsDatum),"")</f>
        <v/>
      </c>
      <c r="D91" s="18" t="str">
        <f ca="1">IF(ZahlungsZeitplan[[#This Row],[ZHLG-NR.]]&lt;&gt;"",IF(ROW()-ROW(ZahlungsZeitplan[[#Headers],[ANFANGSSALDO]])=1,DarlehensBetrag,INDEX(ZahlungsZeitplan[ENDSALDO],ROW()-ROW(ZahlungsZeitplan[[#Headers],[ANFANGSSALDO]])-1)),"")</f>
        <v/>
      </c>
      <c r="E91" s="18" t="str">
        <f ca="1">IF(ZahlungsZeitplan[[#This Row],[ZHLG-NR.]]&lt;&gt;"",PlanmäßigeZahlung,"")</f>
        <v/>
      </c>
      <c r="F91"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1"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1" s="18" t="str">
        <f ca="1">IF(ZahlungsZeitplan[[#This Row],[ZHLG-NR.]]&lt;&gt;"",ZahlungsZeitplan[[#This Row],[GESAMTZAHLUNG]]-ZahlungsZeitplan[[#This Row],[ZINSEN]],"")</f>
        <v/>
      </c>
      <c r="I91" s="18" t="str">
        <f ca="1">IF(ZahlungsZeitplan[[#This Row],[ZHLG-NR.]]&lt;&gt;"",ZahlungsZeitplan[[#This Row],[ANFANGSSALDO]]*(ZinsSatz/ZahlungenProJahr),"")</f>
        <v/>
      </c>
      <c r="J91" s="18" t="str">
        <f ca="1">IF(ZahlungsZeitplan[[#This Row],[ZHLG-NR.]]&lt;&gt;"",IF(ZahlungsZeitplan[[#This Row],[PLANMÄSSIGE ZAHLUNG]]+ZahlungsZeitplan[[#This Row],[SONDERZAHLUNG]]&lt;=ZahlungsZeitplan[[#This Row],[ANFANGSSALDO]],ZahlungsZeitplan[[#This Row],[ANFANGSSALDO]]-ZahlungsZeitplan[[#This Row],[KAPITAL]],0),"")</f>
        <v/>
      </c>
      <c r="K91" s="19" t="str">
        <f ca="1">IF(ZahlungsZeitplan[[#This Row],[ZHLG-NR.]]&lt;&gt;"",SUM(INDEX(ZahlungsZeitplan[ZINSEN],1,1):ZahlungsZeitplan[[#This Row],[ZINSEN]]),"")</f>
        <v/>
      </c>
    </row>
    <row r="92" spans="2:11" x14ac:dyDescent="0.3">
      <c r="B92" s="12" t="str">
        <f ca="1">IF(DarlehenIstGut,IF(ROW()-ROW(ZahlungsZeitplan[[#Headers],[ZHLG-NR.]])&gt;PlanmäßigeAnzahlZahlungen,"",ROW()-ROW(ZahlungsZeitplan[[#Headers],[ZHLG-NR.]])),"")</f>
        <v/>
      </c>
      <c r="C92" s="13" t="str">
        <f ca="1">IF(ZahlungsZeitplan[[#This Row],[ZHLG-NR.]]&lt;&gt;"",EOMONTH(DarlehensAnfangsDatum,ROW(ZahlungsZeitplan[[#This Row],[ZHLG-NR.]])-ROW(ZahlungsZeitplan[[#Headers],[ZHLG-NR.]])-2)+DAY(DarlehensAnfangsDatum),"")</f>
        <v/>
      </c>
      <c r="D92" s="14" t="str">
        <f ca="1">IF(ZahlungsZeitplan[[#This Row],[ZHLG-NR.]]&lt;&gt;"",IF(ROW()-ROW(ZahlungsZeitplan[[#Headers],[ANFANGSSALDO]])=1,DarlehensBetrag,INDEX(ZahlungsZeitplan[ENDSALDO],ROW()-ROW(ZahlungsZeitplan[[#Headers],[ANFANGSSALDO]])-1)),"")</f>
        <v/>
      </c>
      <c r="E92" s="14" t="str">
        <f ca="1">IF(ZahlungsZeitplan[[#This Row],[ZHLG-NR.]]&lt;&gt;"",PlanmäßigeZahlung,"")</f>
        <v/>
      </c>
      <c r="F92"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2"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2" s="14" t="str">
        <f ca="1">IF(ZahlungsZeitplan[[#This Row],[ZHLG-NR.]]&lt;&gt;"",ZahlungsZeitplan[[#This Row],[GESAMTZAHLUNG]]-ZahlungsZeitplan[[#This Row],[ZINSEN]],"")</f>
        <v/>
      </c>
      <c r="I92" s="14" t="str">
        <f ca="1">IF(ZahlungsZeitplan[[#This Row],[ZHLG-NR.]]&lt;&gt;"",ZahlungsZeitplan[[#This Row],[ANFANGSSALDO]]*(ZinsSatz/ZahlungenProJahr),"")</f>
        <v/>
      </c>
      <c r="J92" s="14" t="str">
        <f ca="1">IF(ZahlungsZeitplan[[#This Row],[ZHLG-NR.]]&lt;&gt;"",IF(ZahlungsZeitplan[[#This Row],[PLANMÄSSIGE ZAHLUNG]]+ZahlungsZeitplan[[#This Row],[SONDERZAHLUNG]]&lt;=ZahlungsZeitplan[[#This Row],[ANFANGSSALDO]],ZahlungsZeitplan[[#This Row],[ANFANGSSALDO]]-ZahlungsZeitplan[[#This Row],[KAPITAL]],0),"")</f>
        <v/>
      </c>
      <c r="K92" s="15" t="str">
        <f ca="1">IF(ZahlungsZeitplan[[#This Row],[ZHLG-NR.]]&lt;&gt;"",SUM(INDEX(ZahlungsZeitplan[ZINSEN],1,1):ZahlungsZeitplan[[#This Row],[ZINSEN]]),"")</f>
        <v/>
      </c>
    </row>
    <row r="93" spans="2:11" x14ac:dyDescent="0.3">
      <c r="B93" s="16" t="str">
        <f ca="1">IF(DarlehenIstGut,IF(ROW()-ROW(ZahlungsZeitplan[[#Headers],[ZHLG-NR.]])&gt;PlanmäßigeAnzahlZahlungen,"",ROW()-ROW(ZahlungsZeitplan[[#Headers],[ZHLG-NR.]])),"")</f>
        <v/>
      </c>
      <c r="C93" s="17" t="str">
        <f ca="1">IF(ZahlungsZeitplan[[#This Row],[ZHLG-NR.]]&lt;&gt;"",EOMONTH(DarlehensAnfangsDatum,ROW(ZahlungsZeitplan[[#This Row],[ZHLG-NR.]])-ROW(ZahlungsZeitplan[[#Headers],[ZHLG-NR.]])-2)+DAY(DarlehensAnfangsDatum),"")</f>
        <v/>
      </c>
      <c r="D93" s="18" t="str">
        <f ca="1">IF(ZahlungsZeitplan[[#This Row],[ZHLG-NR.]]&lt;&gt;"",IF(ROW()-ROW(ZahlungsZeitplan[[#Headers],[ANFANGSSALDO]])=1,DarlehensBetrag,INDEX(ZahlungsZeitplan[ENDSALDO],ROW()-ROW(ZahlungsZeitplan[[#Headers],[ANFANGSSALDO]])-1)),"")</f>
        <v/>
      </c>
      <c r="E93" s="18" t="str">
        <f ca="1">IF(ZahlungsZeitplan[[#This Row],[ZHLG-NR.]]&lt;&gt;"",PlanmäßigeZahlung,"")</f>
        <v/>
      </c>
      <c r="F93"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3"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3" s="18" t="str">
        <f ca="1">IF(ZahlungsZeitplan[[#This Row],[ZHLG-NR.]]&lt;&gt;"",ZahlungsZeitplan[[#This Row],[GESAMTZAHLUNG]]-ZahlungsZeitplan[[#This Row],[ZINSEN]],"")</f>
        <v/>
      </c>
      <c r="I93" s="18" t="str">
        <f ca="1">IF(ZahlungsZeitplan[[#This Row],[ZHLG-NR.]]&lt;&gt;"",ZahlungsZeitplan[[#This Row],[ANFANGSSALDO]]*(ZinsSatz/ZahlungenProJahr),"")</f>
        <v/>
      </c>
      <c r="J93" s="18" t="str">
        <f ca="1">IF(ZahlungsZeitplan[[#This Row],[ZHLG-NR.]]&lt;&gt;"",IF(ZahlungsZeitplan[[#This Row],[PLANMÄSSIGE ZAHLUNG]]+ZahlungsZeitplan[[#This Row],[SONDERZAHLUNG]]&lt;=ZahlungsZeitplan[[#This Row],[ANFANGSSALDO]],ZahlungsZeitplan[[#This Row],[ANFANGSSALDO]]-ZahlungsZeitplan[[#This Row],[KAPITAL]],0),"")</f>
        <v/>
      </c>
      <c r="K93" s="19" t="str">
        <f ca="1">IF(ZahlungsZeitplan[[#This Row],[ZHLG-NR.]]&lt;&gt;"",SUM(INDEX(ZahlungsZeitplan[ZINSEN],1,1):ZahlungsZeitplan[[#This Row],[ZINSEN]]),"")</f>
        <v/>
      </c>
    </row>
    <row r="94" spans="2:11" x14ac:dyDescent="0.3">
      <c r="B94" s="12" t="str">
        <f ca="1">IF(DarlehenIstGut,IF(ROW()-ROW(ZahlungsZeitplan[[#Headers],[ZHLG-NR.]])&gt;PlanmäßigeAnzahlZahlungen,"",ROW()-ROW(ZahlungsZeitplan[[#Headers],[ZHLG-NR.]])),"")</f>
        <v/>
      </c>
      <c r="C94" s="13" t="str">
        <f ca="1">IF(ZahlungsZeitplan[[#This Row],[ZHLG-NR.]]&lt;&gt;"",EOMONTH(DarlehensAnfangsDatum,ROW(ZahlungsZeitplan[[#This Row],[ZHLG-NR.]])-ROW(ZahlungsZeitplan[[#Headers],[ZHLG-NR.]])-2)+DAY(DarlehensAnfangsDatum),"")</f>
        <v/>
      </c>
      <c r="D94" s="14" t="str">
        <f ca="1">IF(ZahlungsZeitplan[[#This Row],[ZHLG-NR.]]&lt;&gt;"",IF(ROW()-ROW(ZahlungsZeitplan[[#Headers],[ANFANGSSALDO]])=1,DarlehensBetrag,INDEX(ZahlungsZeitplan[ENDSALDO],ROW()-ROW(ZahlungsZeitplan[[#Headers],[ANFANGSSALDO]])-1)),"")</f>
        <v/>
      </c>
      <c r="E94" s="14" t="str">
        <f ca="1">IF(ZahlungsZeitplan[[#This Row],[ZHLG-NR.]]&lt;&gt;"",PlanmäßigeZahlung,"")</f>
        <v/>
      </c>
      <c r="F94"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4"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4" s="14" t="str">
        <f ca="1">IF(ZahlungsZeitplan[[#This Row],[ZHLG-NR.]]&lt;&gt;"",ZahlungsZeitplan[[#This Row],[GESAMTZAHLUNG]]-ZahlungsZeitplan[[#This Row],[ZINSEN]],"")</f>
        <v/>
      </c>
      <c r="I94" s="14" t="str">
        <f ca="1">IF(ZahlungsZeitplan[[#This Row],[ZHLG-NR.]]&lt;&gt;"",ZahlungsZeitplan[[#This Row],[ANFANGSSALDO]]*(ZinsSatz/ZahlungenProJahr),"")</f>
        <v/>
      </c>
      <c r="J94" s="14" t="str">
        <f ca="1">IF(ZahlungsZeitplan[[#This Row],[ZHLG-NR.]]&lt;&gt;"",IF(ZahlungsZeitplan[[#This Row],[PLANMÄSSIGE ZAHLUNG]]+ZahlungsZeitplan[[#This Row],[SONDERZAHLUNG]]&lt;=ZahlungsZeitplan[[#This Row],[ANFANGSSALDO]],ZahlungsZeitplan[[#This Row],[ANFANGSSALDO]]-ZahlungsZeitplan[[#This Row],[KAPITAL]],0),"")</f>
        <v/>
      </c>
      <c r="K94" s="15" t="str">
        <f ca="1">IF(ZahlungsZeitplan[[#This Row],[ZHLG-NR.]]&lt;&gt;"",SUM(INDEX(ZahlungsZeitplan[ZINSEN],1,1):ZahlungsZeitplan[[#This Row],[ZINSEN]]),"")</f>
        <v/>
      </c>
    </row>
    <row r="95" spans="2:11" x14ac:dyDescent="0.3">
      <c r="B95" s="16" t="str">
        <f ca="1">IF(DarlehenIstGut,IF(ROW()-ROW(ZahlungsZeitplan[[#Headers],[ZHLG-NR.]])&gt;PlanmäßigeAnzahlZahlungen,"",ROW()-ROW(ZahlungsZeitplan[[#Headers],[ZHLG-NR.]])),"")</f>
        <v/>
      </c>
      <c r="C95" s="17" t="str">
        <f ca="1">IF(ZahlungsZeitplan[[#This Row],[ZHLG-NR.]]&lt;&gt;"",EOMONTH(DarlehensAnfangsDatum,ROW(ZahlungsZeitplan[[#This Row],[ZHLG-NR.]])-ROW(ZahlungsZeitplan[[#Headers],[ZHLG-NR.]])-2)+DAY(DarlehensAnfangsDatum),"")</f>
        <v/>
      </c>
      <c r="D95" s="18" t="str">
        <f ca="1">IF(ZahlungsZeitplan[[#This Row],[ZHLG-NR.]]&lt;&gt;"",IF(ROW()-ROW(ZahlungsZeitplan[[#Headers],[ANFANGSSALDO]])=1,DarlehensBetrag,INDEX(ZahlungsZeitplan[ENDSALDO],ROW()-ROW(ZahlungsZeitplan[[#Headers],[ANFANGSSALDO]])-1)),"")</f>
        <v/>
      </c>
      <c r="E95" s="18" t="str">
        <f ca="1">IF(ZahlungsZeitplan[[#This Row],[ZHLG-NR.]]&lt;&gt;"",PlanmäßigeZahlung,"")</f>
        <v/>
      </c>
      <c r="F95"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5"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5" s="18" t="str">
        <f ca="1">IF(ZahlungsZeitplan[[#This Row],[ZHLG-NR.]]&lt;&gt;"",ZahlungsZeitplan[[#This Row],[GESAMTZAHLUNG]]-ZahlungsZeitplan[[#This Row],[ZINSEN]],"")</f>
        <v/>
      </c>
      <c r="I95" s="18" t="str">
        <f ca="1">IF(ZahlungsZeitplan[[#This Row],[ZHLG-NR.]]&lt;&gt;"",ZahlungsZeitplan[[#This Row],[ANFANGSSALDO]]*(ZinsSatz/ZahlungenProJahr),"")</f>
        <v/>
      </c>
      <c r="J95" s="18" t="str">
        <f ca="1">IF(ZahlungsZeitplan[[#This Row],[ZHLG-NR.]]&lt;&gt;"",IF(ZahlungsZeitplan[[#This Row],[PLANMÄSSIGE ZAHLUNG]]+ZahlungsZeitplan[[#This Row],[SONDERZAHLUNG]]&lt;=ZahlungsZeitplan[[#This Row],[ANFANGSSALDO]],ZahlungsZeitplan[[#This Row],[ANFANGSSALDO]]-ZahlungsZeitplan[[#This Row],[KAPITAL]],0),"")</f>
        <v/>
      </c>
      <c r="K95" s="19" t="str">
        <f ca="1">IF(ZahlungsZeitplan[[#This Row],[ZHLG-NR.]]&lt;&gt;"",SUM(INDEX(ZahlungsZeitplan[ZINSEN],1,1):ZahlungsZeitplan[[#This Row],[ZINSEN]]),"")</f>
        <v/>
      </c>
    </row>
    <row r="96" spans="2:11" x14ac:dyDescent="0.3">
      <c r="B96" s="12" t="str">
        <f ca="1">IF(DarlehenIstGut,IF(ROW()-ROW(ZahlungsZeitplan[[#Headers],[ZHLG-NR.]])&gt;PlanmäßigeAnzahlZahlungen,"",ROW()-ROW(ZahlungsZeitplan[[#Headers],[ZHLG-NR.]])),"")</f>
        <v/>
      </c>
      <c r="C96" s="13" t="str">
        <f ca="1">IF(ZahlungsZeitplan[[#This Row],[ZHLG-NR.]]&lt;&gt;"",EOMONTH(DarlehensAnfangsDatum,ROW(ZahlungsZeitplan[[#This Row],[ZHLG-NR.]])-ROW(ZahlungsZeitplan[[#Headers],[ZHLG-NR.]])-2)+DAY(DarlehensAnfangsDatum),"")</f>
        <v/>
      </c>
      <c r="D96" s="14" t="str">
        <f ca="1">IF(ZahlungsZeitplan[[#This Row],[ZHLG-NR.]]&lt;&gt;"",IF(ROW()-ROW(ZahlungsZeitplan[[#Headers],[ANFANGSSALDO]])=1,DarlehensBetrag,INDEX(ZahlungsZeitplan[ENDSALDO],ROW()-ROW(ZahlungsZeitplan[[#Headers],[ANFANGSSALDO]])-1)),"")</f>
        <v/>
      </c>
      <c r="E96" s="14" t="str">
        <f ca="1">IF(ZahlungsZeitplan[[#This Row],[ZHLG-NR.]]&lt;&gt;"",PlanmäßigeZahlung,"")</f>
        <v/>
      </c>
      <c r="F96"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6"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6" s="14" t="str">
        <f ca="1">IF(ZahlungsZeitplan[[#This Row],[ZHLG-NR.]]&lt;&gt;"",ZahlungsZeitplan[[#This Row],[GESAMTZAHLUNG]]-ZahlungsZeitplan[[#This Row],[ZINSEN]],"")</f>
        <v/>
      </c>
      <c r="I96" s="14" t="str">
        <f ca="1">IF(ZahlungsZeitplan[[#This Row],[ZHLG-NR.]]&lt;&gt;"",ZahlungsZeitplan[[#This Row],[ANFANGSSALDO]]*(ZinsSatz/ZahlungenProJahr),"")</f>
        <v/>
      </c>
      <c r="J96" s="14" t="str">
        <f ca="1">IF(ZahlungsZeitplan[[#This Row],[ZHLG-NR.]]&lt;&gt;"",IF(ZahlungsZeitplan[[#This Row],[PLANMÄSSIGE ZAHLUNG]]+ZahlungsZeitplan[[#This Row],[SONDERZAHLUNG]]&lt;=ZahlungsZeitplan[[#This Row],[ANFANGSSALDO]],ZahlungsZeitplan[[#This Row],[ANFANGSSALDO]]-ZahlungsZeitplan[[#This Row],[KAPITAL]],0),"")</f>
        <v/>
      </c>
      <c r="K96" s="15" t="str">
        <f ca="1">IF(ZahlungsZeitplan[[#This Row],[ZHLG-NR.]]&lt;&gt;"",SUM(INDEX(ZahlungsZeitplan[ZINSEN],1,1):ZahlungsZeitplan[[#This Row],[ZINSEN]]),"")</f>
        <v/>
      </c>
    </row>
    <row r="97" spans="2:11" x14ac:dyDescent="0.3">
      <c r="B97" s="16" t="str">
        <f ca="1">IF(DarlehenIstGut,IF(ROW()-ROW(ZahlungsZeitplan[[#Headers],[ZHLG-NR.]])&gt;PlanmäßigeAnzahlZahlungen,"",ROW()-ROW(ZahlungsZeitplan[[#Headers],[ZHLG-NR.]])),"")</f>
        <v/>
      </c>
      <c r="C97" s="17" t="str">
        <f ca="1">IF(ZahlungsZeitplan[[#This Row],[ZHLG-NR.]]&lt;&gt;"",EOMONTH(DarlehensAnfangsDatum,ROW(ZahlungsZeitplan[[#This Row],[ZHLG-NR.]])-ROW(ZahlungsZeitplan[[#Headers],[ZHLG-NR.]])-2)+DAY(DarlehensAnfangsDatum),"")</f>
        <v/>
      </c>
      <c r="D97" s="18" t="str">
        <f ca="1">IF(ZahlungsZeitplan[[#This Row],[ZHLG-NR.]]&lt;&gt;"",IF(ROW()-ROW(ZahlungsZeitplan[[#Headers],[ANFANGSSALDO]])=1,DarlehensBetrag,INDEX(ZahlungsZeitplan[ENDSALDO],ROW()-ROW(ZahlungsZeitplan[[#Headers],[ANFANGSSALDO]])-1)),"")</f>
        <v/>
      </c>
      <c r="E97" s="18" t="str">
        <f ca="1">IF(ZahlungsZeitplan[[#This Row],[ZHLG-NR.]]&lt;&gt;"",PlanmäßigeZahlung,"")</f>
        <v/>
      </c>
      <c r="F97"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7"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7" s="18" t="str">
        <f ca="1">IF(ZahlungsZeitplan[[#This Row],[ZHLG-NR.]]&lt;&gt;"",ZahlungsZeitplan[[#This Row],[GESAMTZAHLUNG]]-ZahlungsZeitplan[[#This Row],[ZINSEN]],"")</f>
        <v/>
      </c>
      <c r="I97" s="18" t="str">
        <f ca="1">IF(ZahlungsZeitplan[[#This Row],[ZHLG-NR.]]&lt;&gt;"",ZahlungsZeitplan[[#This Row],[ANFANGSSALDO]]*(ZinsSatz/ZahlungenProJahr),"")</f>
        <v/>
      </c>
      <c r="J97" s="18" t="str">
        <f ca="1">IF(ZahlungsZeitplan[[#This Row],[ZHLG-NR.]]&lt;&gt;"",IF(ZahlungsZeitplan[[#This Row],[PLANMÄSSIGE ZAHLUNG]]+ZahlungsZeitplan[[#This Row],[SONDERZAHLUNG]]&lt;=ZahlungsZeitplan[[#This Row],[ANFANGSSALDO]],ZahlungsZeitplan[[#This Row],[ANFANGSSALDO]]-ZahlungsZeitplan[[#This Row],[KAPITAL]],0),"")</f>
        <v/>
      </c>
      <c r="K97" s="19" t="str">
        <f ca="1">IF(ZahlungsZeitplan[[#This Row],[ZHLG-NR.]]&lt;&gt;"",SUM(INDEX(ZahlungsZeitplan[ZINSEN],1,1):ZahlungsZeitplan[[#This Row],[ZINSEN]]),"")</f>
        <v/>
      </c>
    </row>
    <row r="98" spans="2:11" x14ac:dyDescent="0.3">
      <c r="B98" s="12" t="str">
        <f ca="1">IF(DarlehenIstGut,IF(ROW()-ROW(ZahlungsZeitplan[[#Headers],[ZHLG-NR.]])&gt;PlanmäßigeAnzahlZahlungen,"",ROW()-ROW(ZahlungsZeitplan[[#Headers],[ZHLG-NR.]])),"")</f>
        <v/>
      </c>
      <c r="C98" s="13" t="str">
        <f ca="1">IF(ZahlungsZeitplan[[#This Row],[ZHLG-NR.]]&lt;&gt;"",EOMONTH(DarlehensAnfangsDatum,ROW(ZahlungsZeitplan[[#This Row],[ZHLG-NR.]])-ROW(ZahlungsZeitplan[[#Headers],[ZHLG-NR.]])-2)+DAY(DarlehensAnfangsDatum),"")</f>
        <v/>
      </c>
      <c r="D98" s="14" t="str">
        <f ca="1">IF(ZahlungsZeitplan[[#This Row],[ZHLG-NR.]]&lt;&gt;"",IF(ROW()-ROW(ZahlungsZeitplan[[#Headers],[ANFANGSSALDO]])=1,DarlehensBetrag,INDEX(ZahlungsZeitplan[ENDSALDO],ROW()-ROW(ZahlungsZeitplan[[#Headers],[ANFANGSSALDO]])-1)),"")</f>
        <v/>
      </c>
      <c r="E98" s="14" t="str">
        <f ca="1">IF(ZahlungsZeitplan[[#This Row],[ZHLG-NR.]]&lt;&gt;"",PlanmäßigeZahlung,"")</f>
        <v/>
      </c>
      <c r="F98"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8"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8" s="14" t="str">
        <f ca="1">IF(ZahlungsZeitplan[[#This Row],[ZHLG-NR.]]&lt;&gt;"",ZahlungsZeitplan[[#This Row],[GESAMTZAHLUNG]]-ZahlungsZeitplan[[#This Row],[ZINSEN]],"")</f>
        <v/>
      </c>
      <c r="I98" s="14" t="str">
        <f ca="1">IF(ZahlungsZeitplan[[#This Row],[ZHLG-NR.]]&lt;&gt;"",ZahlungsZeitplan[[#This Row],[ANFANGSSALDO]]*(ZinsSatz/ZahlungenProJahr),"")</f>
        <v/>
      </c>
      <c r="J98" s="14" t="str">
        <f ca="1">IF(ZahlungsZeitplan[[#This Row],[ZHLG-NR.]]&lt;&gt;"",IF(ZahlungsZeitplan[[#This Row],[PLANMÄSSIGE ZAHLUNG]]+ZahlungsZeitplan[[#This Row],[SONDERZAHLUNG]]&lt;=ZahlungsZeitplan[[#This Row],[ANFANGSSALDO]],ZahlungsZeitplan[[#This Row],[ANFANGSSALDO]]-ZahlungsZeitplan[[#This Row],[KAPITAL]],0),"")</f>
        <v/>
      </c>
      <c r="K98" s="15" t="str">
        <f ca="1">IF(ZahlungsZeitplan[[#This Row],[ZHLG-NR.]]&lt;&gt;"",SUM(INDEX(ZahlungsZeitplan[ZINSEN],1,1):ZahlungsZeitplan[[#This Row],[ZINSEN]]),"")</f>
        <v/>
      </c>
    </row>
    <row r="99" spans="2:11" x14ac:dyDescent="0.3">
      <c r="B99" s="16" t="str">
        <f ca="1">IF(DarlehenIstGut,IF(ROW()-ROW(ZahlungsZeitplan[[#Headers],[ZHLG-NR.]])&gt;PlanmäßigeAnzahlZahlungen,"",ROW()-ROW(ZahlungsZeitplan[[#Headers],[ZHLG-NR.]])),"")</f>
        <v/>
      </c>
      <c r="C99" s="17" t="str">
        <f ca="1">IF(ZahlungsZeitplan[[#This Row],[ZHLG-NR.]]&lt;&gt;"",EOMONTH(DarlehensAnfangsDatum,ROW(ZahlungsZeitplan[[#This Row],[ZHLG-NR.]])-ROW(ZahlungsZeitplan[[#Headers],[ZHLG-NR.]])-2)+DAY(DarlehensAnfangsDatum),"")</f>
        <v/>
      </c>
      <c r="D99" s="18" t="str">
        <f ca="1">IF(ZahlungsZeitplan[[#This Row],[ZHLG-NR.]]&lt;&gt;"",IF(ROW()-ROW(ZahlungsZeitplan[[#Headers],[ANFANGSSALDO]])=1,DarlehensBetrag,INDEX(ZahlungsZeitplan[ENDSALDO],ROW()-ROW(ZahlungsZeitplan[[#Headers],[ANFANGSSALDO]])-1)),"")</f>
        <v/>
      </c>
      <c r="E99" s="18" t="str">
        <f ca="1">IF(ZahlungsZeitplan[[#This Row],[ZHLG-NR.]]&lt;&gt;"",PlanmäßigeZahlung,"")</f>
        <v/>
      </c>
      <c r="F99" s="18"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99" s="18"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99" s="18" t="str">
        <f ca="1">IF(ZahlungsZeitplan[[#This Row],[ZHLG-NR.]]&lt;&gt;"",ZahlungsZeitplan[[#This Row],[GESAMTZAHLUNG]]-ZahlungsZeitplan[[#This Row],[ZINSEN]],"")</f>
        <v/>
      </c>
      <c r="I99" s="18" t="str">
        <f ca="1">IF(ZahlungsZeitplan[[#This Row],[ZHLG-NR.]]&lt;&gt;"",ZahlungsZeitplan[[#This Row],[ANFANGSSALDO]]*(ZinsSatz/ZahlungenProJahr),"")</f>
        <v/>
      </c>
      <c r="J99" s="18" t="str">
        <f ca="1">IF(ZahlungsZeitplan[[#This Row],[ZHLG-NR.]]&lt;&gt;"",IF(ZahlungsZeitplan[[#This Row],[PLANMÄSSIGE ZAHLUNG]]+ZahlungsZeitplan[[#This Row],[SONDERZAHLUNG]]&lt;=ZahlungsZeitplan[[#This Row],[ANFANGSSALDO]],ZahlungsZeitplan[[#This Row],[ANFANGSSALDO]]-ZahlungsZeitplan[[#This Row],[KAPITAL]],0),"")</f>
        <v/>
      </c>
      <c r="K99" s="19" t="str">
        <f ca="1">IF(ZahlungsZeitplan[[#This Row],[ZHLG-NR.]]&lt;&gt;"",SUM(INDEX(ZahlungsZeitplan[ZINSEN],1,1):ZahlungsZeitplan[[#This Row],[ZINSEN]]),"")</f>
        <v/>
      </c>
    </row>
    <row r="100" spans="2:11" x14ac:dyDescent="0.3">
      <c r="B100" s="12" t="str">
        <f ca="1">IF(DarlehenIstGut,IF(ROW()-ROW(ZahlungsZeitplan[[#Headers],[ZHLG-NR.]])&gt;PlanmäßigeAnzahlZahlungen,"",ROW()-ROW(ZahlungsZeitplan[[#Headers],[ZHLG-NR.]])),"")</f>
        <v/>
      </c>
      <c r="C100" s="13" t="str">
        <f ca="1">IF(ZahlungsZeitplan[[#This Row],[ZHLG-NR.]]&lt;&gt;"",EOMONTH(DarlehensAnfangsDatum,ROW(ZahlungsZeitplan[[#This Row],[ZHLG-NR.]])-ROW(ZahlungsZeitplan[[#Headers],[ZHLG-NR.]])-2)+DAY(DarlehensAnfangsDatum),"")</f>
        <v/>
      </c>
      <c r="D100" s="14" t="str">
        <f ca="1">IF(ZahlungsZeitplan[[#This Row],[ZHLG-NR.]]&lt;&gt;"",IF(ROW()-ROW(ZahlungsZeitplan[[#Headers],[ANFANGSSALDO]])=1,DarlehensBetrag,INDEX(ZahlungsZeitplan[ENDSALDO],ROW()-ROW(ZahlungsZeitplan[[#Headers],[ANFANGSSALDO]])-1)),"")</f>
        <v/>
      </c>
      <c r="E100" s="14" t="str">
        <f ca="1">IF(ZahlungsZeitplan[[#This Row],[ZHLG-NR.]]&lt;&gt;"",PlanmäßigeZahlung,"")</f>
        <v/>
      </c>
      <c r="F100" s="1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0" s="1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0" s="14" t="str">
        <f ca="1">IF(ZahlungsZeitplan[[#This Row],[ZHLG-NR.]]&lt;&gt;"",ZahlungsZeitplan[[#This Row],[GESAMTZAHLUNG]]-ZahlungsZeitplan[[#This Row],[ZINSEN]],"")</f>
        <v/>
      </c>
      <c r="I100" s="14" t="str">
        <f ca="1">IF(ZahlungsZeitplan[[#This Row],[ZHLG-NR.]]&lt;&gt;"",ZahlungsZeitplan[[#This Row],[ANFANGSSALDO]]*(ZinsSatz/ZahlungenProJahr),"")</f>
        <v/>
      </c>
      <c r="J100" s="14" t="str">
        <f ca="1">IF(ZahlungsZeitplan[[#This Row],[ZHLG-NR.]]&lt;&gt;"",IF(ZahlungsZeitplan[[#This Row],[PLANMÄSSIGE ZAHLUNG]]+ZahlungsZeitplan[[#This Row],[SONDERZAHLUNG]]&lt;=ZahlungsZeitplan[[#This Row],[ANFANGSSALDO]],ZahlungsZeitplan[[#This Row],[ANFANGSSALDO]]-ZahlungsZeitplan[[#This Row],[KAPITAL]],0),"")</f>
        <v/>
      </c>
      <c r="K100" s="15" t="str">
        <f ca="1">IF(ZahlungsZeitplan[[#This Row],[ZHLG-NR.]]&lt;&gt;"",SUM(INDEX(ZahlungsZeitplan[ZINSEN],1,1):ZahlungsZeitplan[[#This Row],[ZINSEN]]),"")</f>
        <v/>
      </c>
    </row>
    <row r="101" spans="2:11" x14ac:dyDescent="0.3">
      <c r="B101" s="2" t="str">
        <f ca="1">IF(DarlehenIstGut,IF(ROW()-ROW(ZahlungsZeitplan[[#Headers],[ZHLG-NR.]])&gt;PlanmäßigeAnzahlZahlungen,"",ROW()-ROW(ZahlungsZeitplan[[#Headers],[ZHLG-NR.]])),"")</f>
        <v/>
      </c>
      <c r="C101" s="3" t="str">
        <f ca="1">IF(ZahlungsZeitplan[[#This Row],[ZHLG-NR.]]&lt;&gt;"",EOMONTH(DarlehensAnfangsDatum,ROW(ZahlungsZeitplan[[#This Row],[ZHLG-NR.]])-ROW(ZahlungsZeitplan[[#Headers],[ZHLG-NR.]])-2)+DAY(DarlehensAnfangsDatum),"")</f>
        <v/>
      </c>
      <c r="D101" s="4" t="str">
        <f ca="1">IF(ZahlungsZeitplan[[#This Row],[ZHLG-NR.]]&lt;&gt;"",IF(ROW()-ROW(ZahlungsZeitplan[[#Headers],[ANFANGSSALDO]])=1,DarlehensBetrag,INDEX(ZahlungsZeitplan[ENDSALDO],ROW()-ROW(ZahlungsZeitplan[[#Headers],[ANFANGSSALDO]])-1)),"")</f>
        <v/>
      </c>
      <c r="E101" s="4" t="str">
        <f ca="1">IF(ZahlungsZeitplan[[#This Row],[ZHLG-NR.]]&lt;&gt;"",PlanmäßigeZahlung,"")</f>
        <v/>
      </c>
      <c r="F10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1" s="4" t="str">
        <f ca="1">IF(ZahlungsZeitplan[[#This Row],[ZHLG-NR.]]&lt;&gt;"",ZahlungsZeitplan[[#This Row],[GESAMTZAHLUNG]]-ZahlungsZeitplan[[#This Row],[ZINSEN]],"")</f>
        <v/>
      </c>
      <c r="I101" s="4" t="str">
        <f ca="1">IF(ZahlungsZeitplan[[#This Row],[ZHLG-NR.]]&lt;&gt;"",ZahlungsZeitplan[[#This Row],[ANFANGSSALDO]]*(ZinsSatz/ZahlungenProJahr),"")</f>
        <v/>
      </c>
      <c r="J101" s="4" t="str">
        <f ca="1">IF(ZahlungsZeitplan[[#This Row],[ZHLG-NR.]]&lt;&gt;"",IF(ZahlungsZeitplan[[#This Row],[PLANMÄSSIGE ZAHLUNG]]+ZahlungsZeitplan[[#This Row],[SONDERZAHLUNG]]&lt;=ZahlungsZeitplan[[#This Row],[ANFANGSSALDO]],ZahlungsZeitplan[[#This Row],[ANFANGSSALDO]]-ZahlungsZeitplan[[#This Row],[KAPITAL]],0),"")</f>
        <v/>
      </c>
      <c r="K101" s="4" t="str">
        <f ca="1">IF(ZahlungsZeitplan[[#This Row],[ZHLG-NR.]]&lt;&gt;"",SUM(INDEX(ZahlungsZeitplan[ZINSEN],1,1):ZahlungsZeitplan[[#This Row],[ZINSEN]]),"")</f>
        <v/>
      </c>
    </row>
    <row r="102" spans="2:11" x14ac:dyDescent="0.3">
      <c r="B102" s="2" t="str">
        <f ca="1">IF(DarlehenIstGut,IF(ROW()-ROW(ZahlungsZeitplan[[#Headers],[ZHLG-NR.]])&gt;PlanmäßigeAnzahlZahlungen,"",ROW()-ROW(ZahlungsZeitplan[[#Headers],[ZHLG-NR.]])),"")</f>
        <v/>
      </c>
      <c r="C102" s="3" t="str">
        <f ca="1">IF(ZahlungsZeitplan[[#This Row],[ZHLG-NR.]]&lt;&gt;"",EOMONTH(DarlehensAnfangsDatum,ROW(ZahlungsZeitplan[[#This Row],[ZHLG-NR.]])-ROW(ZahlungsZeitplan[[#Headers],[ZHLG-NR.]])-2)+DAY(DarlehensAnfangsDatum),"")</f>
        <v/>
      </c>
      <c r="D102" s="4" t="str">
        <f ca="1">IF(ZahlungsZeitplan[[#This Row],[ZHLG-NR.]]&lt;&gt;"",IF(ROW()-ROW(ZahlungsZeitplan[[#Headers],[ANFANGSSALDO]])=1,DarlehensBetrag,INDEX(ZahlungsZeitplan[ENDSALDO],ROW()-ROW(ZahlungsZeitplan[[#Headers],[ANFANGSSALDO]])-1)),"")</f>
        <v/>
      </c>
      <c r="E102" s="4" t="str">
        <f ca="1">IF(ZahlungsZeitplan[[#This Row],[ZHLG-NR.]]&lt;&gt;"",PlanmäßigeZahlung,"")</f>
        <v/>
      </c>
      <c r="F10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2" s="4" t="str">
        <f ca="1">IF(ZahlungsZeitplan[[#This Row],[ZHLG-NR.]]&lt;&gt;"",ZahlungsZeitplan[[#This Row],[GESAMTZAHLUNG]]-ZahlungsZeitplan[[#This Row],[ZINSEN]],"")</f>
        <v/>
      </c>
      <c r="I102" s="4" t="str">
        <f ca="1">IF(ZahlungsZeitplan[[#This Row],[ZHLG-NR.]]&lt;&gt;"",ZahlungsZeitplan[[#This Row],[ANFANGSSALDO]]*(ZinsSatz/ZahlungenProJahr),"")</f>
        <v/>
      </c>
      <c r="J102" s="4" t="str">
        <f ca="1">IF(ZahlungsZeitplan[[#This Row],[ZHLG-NR.]]&lt;&gt;"",IF(ZahlungsZeitplan[[#This Row],[PLANMÄSSIGE ZAHLUNG]]+ZahlungsZeitplan[[#This Row],[SONDERZAHLUNG]]&lt;=ZahlungsZeitplan[[#This Row],[ANFANGSSALDO]],ZahlungsZeitplan[[#This Row],[ANFANGSSALDO]]-ZahlungsZeitplan[[#This Row],[KAPITAL]],0),"")</f>
        <v/>
      </c>
      <c r="K102" s="4" t="str">
        <f ca="1">IF(ZahlungsZeitplan[[#This Row],[ZHLG-NR.]]&lt;&gt;"",SUM(INDEX(ZahlungsZeitplan[ZINSEN],1,1):ZahlungsZeitplan[[#This Row],[ZINSEN]]),"")</f>
        <v/>
      </c>
    </row>
    <row r="103" spans="2:11" x14ac:dyDescent="0.3">
      <c r="B103" s="2" t="str">
        <f ca="1">IF(DarlehenIstGut,IF(ROW()-ROW(ZahlungsZeitplan[[#Headers],[ZHLG-NR.]])&gt;PlanmäßigeAnzahlZahlungen,"",ROW()-ROW(ZahlungsZeitplan[[#Headers],[ZHLG-NR.]])),"")</f>
        <v/>
      </c>
      <c r="C103" s="3" t="str">
        <f ca="1">IF(ZahlungsZeitplan[[#This Row],[ZHLG-NR.]]&lt;&gt;"",EOMONTH(DarlehensAnfangsDatum,ROW(ZahlungsZeitplan[[#This Row],[ZHLG-NR.]])-ROW(ZahlungsZeitplan[[#Headers],[ZHLG-NR.]])-2)+DAY(DarlehensAnfangsDatum),"")</f>
        <v/>
      </c>
      <c r="D103" s="4" t="str">
        <f ca="1">IF(ZahlungsZeitplan[[#This Row],[ZHLG-NR.]]&lt;&gt;"",IF(ROW()-ROW(ZahlungsZeitplan[[#Headers],[ANFANGSSALDO]])=1,DarlehensBetrag,INDEX(ZahlungsZeitplan[ENDSALDO],ROW()-ROW(ZahlungsZeitplan[[#Headers],[ANFANGSSALDO]])-1)),"")</f>
        <v/>
      </c>
      <c r="E103" s="4" t="str">
        <f ca="1">IF(ZahlungsZeitplan[[#This Row],[ZHLG-NR.]]&lt;&gt;"",PlanmäßigeZahlung,"")</f>
        <v/>
      </c>
      <c r="F10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3" s="4" t="str">
        <f ca="1">IF(ZahlungsZeitplan[[#This Row],[ZHLG-NR.]]&lt;&gt;"",ZahlungsZeitplan[[#This Row],[GESAMTZAHLUNG]]-ZahlungsZeitplan[[#This Row],[ZINSEN]],"")</f>
        <v/>
      </c>
      <c r="I103" s="4" t="str">
        <f ca="1">IF(ZahlungsZeitplan[[#This Row],[ZHLG-NR.]]&lt;&gt;"",ZahlungsZeitplan[[#This Row],[ANFANGSSALDO]]*(ZinsSatz/ZahlungenProJahr),"")</f>
        <v/>
      </c>
      <c r="J103" s="4" t="str">
        <f ca="1">IF(ZahlungsZeitplan[[#This Row],[ZHLG-NR.]]&lt;&gt;"",IF(ZahlungsZeitplan[[#This Row],[PLANMÄSSIGE ZAHLUNG]]+ZahlungsZeitplan[[#This Row],[SONDERZAHLUNG]]&lt;=ZahlungsZeitplan[[#This Row],[ANFANGSSALDO]],ZahlungsZeitplan[[#This Row],[ANFANGSSALDO]]-ZahlungsZeitplan[[#This Row],[KAPITAL]],0),"")</f>
        <v/>
      </c>
      <c r="K103" s="4" t="str">
        <f ca="1">IF(ZahlungsZeitplan[[#This Row],[ZHLG-NR.]]&lt;&gt;"",SUM(INDEX(ZahlungsZeitplan[ZINSEN],1,1):ZahlungsZeitplan[[#This Row],[ZINSEN]]),"")</f>
        <v/>
      </c>
    </row>
    <row r="104" spans="2:11" x14ac:dyDescent="0.3">
      <c r="B104" s="2" t="str">
        <f ca="1">IF(DarlehenIstGut,IF(ROW()-ROW(ZahlungsZeitplan[[#Headers],[ZHLG-NR.]])&gt;PlanmäßigeAnzahlZahlungen,"",ROW()-ROW(ZahlungsZeitplan[[#Headers],[ZHLG-NR.]])),"")</f>
        <v/>
      </c>
      <c r="C104" s="3" t="str">
        <f ca="1">IF(ZahlungsZeitplan[[#This Row],[ZHLG-NR.]]&lt;&gt;"",EOMONTH(DarlehensAnfangsDatum,ROW(ZahlungsZeitplan[[#This Row],[ZHLG-NR.]])-ROW(ZahlungsZeitplan[[#Headers],[ZHLG-NR.]])-2)+DAY(DarlehensAnfangsDatum),"")</f>
        <v/>
      </c>
      <c r="D104" s="4" t="str">
        <f ca="1">IF(ZahlungsZeitplan[[#This Row],[ZHLG-NR.]]&lt;&gt;"",IF(ROW()-ROW(ZahlungsZeitplan[[#Headers],[ANFANGSSALDO]])=1,DarlehensBetrag,INDEX(ZahlungsZeitplan[ENDSALDO],ROW()-ROW(ZahlungsZeitplan[[#Headers],[ANFANGSSALDO]])-1)),"")</f>
        <v/>
      </c>
      <c r="E104" s="4" t="str">
        <f ca="1">IF(ZahlungsZeitplan[[#This Row],[ZHLG-NR.]]&lt;&gt;"",PlanmäßigeZahlung,"")</f>
        <v/>
      </c>
      <c r="F10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4" s="4" t="str">
        <f ca="1">IF(ZahlungsZeitplan[[#This Row],[ZHLG-NR.]]&lt;&gt;"",ZahlungsZeitplan[[#This Row],[GESAMTZAHLUNG]]-ZahlungsZeitplan[[#This Row],[ZINSEN]],"")</f>
        <v/>
      </c>
      <c r="I104" s="4" t="str">
        <f ca="1">IF(ZahlungsZeitplan[[#This Row],[ZHLG-NR.]]&lt;&gt;"",ZahlungsZeitplan[[#This Row],[ANFANGSSALDO]]*(ZinsSatz/ZahlungenProJahr),"")</f>
        <v/>
      </c>
      <c r="J104" s="4" t="str">
        <f ca="1">IF(ZahlungsZeitplan[[#This Row],[ZHLG-NR.]]&lt;&gt;"",IF(ZahlungsZeitplan[[#This Row],[PLANMÄSSIGE ZAHLUNG]]+ZahlungsZeitplan[[#This Row],[SONDERZAHLUNG]]&lt;=ZahlungsZeitplan[[#This Row],[ANFANGSSALDO]],ZahlungsZeitplan[[#This Row],[ANFANGSSALDO]]-ZahlungsZeitplan[[#This Row],[KAPITAL]],0),"")</f>
        <v/>
      </c>
      <c r="K104" s="4" t="str">
        <f ca="1">IF(ZahlungsZeitplan[[#This Row],[ZHLG-NR.]]&lt;&gt;"",SUM(INDEX(ZahlungsZeitplan[ZINSEN],1,1):ZahlungsZeitplan[[#This Row],[ZINSEN]]),"")</f>
        <v/>
      </c>
    </row>
    <row r="105" spans="2:11" x14ac:dyDescent="0.3">
      <c r="B105" s="2" t="str">
        <f ca="1">IF(DarlehenIstGut,IF(ROW()-ROW(ZahlungsZeitplan[[#Headers],[ZHLG-NR.]])&gt;PlanmäßigeAnzahlZahlungen,"",ROW()-ROW(ZahlungsZeitplan[[#Headers],[ZHLG-NR.]])),"")</f>
        <v/>
      </c>
      <c r="C105" s="3" t="str">
        <f ca="1">IF(ZahlungsZeitplan[[#This Row],[ZHLG-NR.]]&lt;&gt;"",EOMONTH(DarlehensAnfangsDatum,ROW(ZahlungsZeitplan[[#This Row],[ZHLG-NR.]])-ROW(ZahlungsZeitplan[[#Headers],[ZHLG-NR.]])-2)+DAY(DarlehensAnfangsDatum),"")</f>
        <v/>
      </c>
      <c r="D105" s="4" t="str">
        <f ca="1">IF(ZahlungsZeitplan[[#This Row],[ZHLG-NR.]]&lt;&gt;"",IF(ROW()-ROW(ZahlungsZeitplan[[#Headers],[ANFANGSSALDO]])=1,DarlehensBetrag,INDEX(ZahlungsZeitplan[ENDSALDO],ROW()-ROW(ZahlungsZeitplan[[#Headers],[ANFANGSSALDO]])-1)),"")</f>
        <v/>
      </c>
      <c r="E105" s="4" t="str">
        <f ca="1">IF(ZahlungsZeitplan[[#This Row],[ZHLG-NR.]]&lt;&gt;"",PlanmäßigeZahlung,"")</f>
        <v/>
      </c>
      <c r="F10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5" s="4" t="str">
        <f ca="1">IF(ZahlungsZeitplan[[#This Row],[ZHLG-NR.]]&lt;&gt;"",ZahlungsZeitplan[[#This Row],[GESAMTZAHLUNG]]-ZahlungsZeitplan[[#This Row],[ZINSEN]],"")</f>
        <v/>
      </c>
      <c r="I105" s="4" t="str">
        <f ca="1">IF(ZahlungsZeitplan[[#This Row],[ZHLG-NR.]]&lt;&gt;"",ZahlungsZeitplan[[#This Row],[ANFANGSSALDO]]*(ZinsSatz/ZahlungenProJahr),"")</f>
        <v/>
      </c>
      <c r="J105" s="4" t="str">
        <f ca="1">IF(ZahlungsZeitplan[[#This Row],[ZHLG-NR.]]&lt;&gt;"",IF(ZahlungsZeitplan[[#This Row],[PLANMÄSSIGE ZAHLUNG]]+ZahlungsZeitplan[[#This Row],[SONDERZAHLUNG]]&lt;=ZahlungsZeitplan[[#This Row],[ANFANGSSALDO]],ZahlungsZeitplan[[#This Row],[ANFANGSSALDO]]-ZahlungsZeitplan[[#This Row],[KAPITAL]],0),"")</f>
        <v/>
      </c>
      <c r="K105" s="4" t="str">
        <f ca="1">IF(ZahlungsZeitplan[[#This Row],[ZHLG-NR.]]&lt;&gt;"",SUM(INDEX(ZahlungsZeitplan[ZINSEN],1,1):ZahlungsZeitplan[[#This Row],[ZINSEN]]),"")</f>
        <v/>
      </c>
    </row>
    <row r="106" spans="2:11" x14ac:dyDescent="0.3">
      <c r="B106" s="2" t="str">
        <f ca="1">IF(DarlehenIstGut,IF(ROW()-ROW(ZahlungsZeitplan[[#Headers],[ZHLG-NR.]])&gt;PlanmäßigeAnzahlZahlungen,"",ROW()-ROW(ZahlungsZeitplan[[#Headers],[ZHLG-NR.]])),"")</f>
        <v/>
      </c>
      <c r="C106" s="3" t="str">
        <f ca="1">IF(ZahlungsZeitplan[[#This Row],[ZHLG-NR.]]&lt;&gt;"",EOMONTH(DarlehensAnfangsDatum,ROW(ZahlungsZeitplan[[#This Row],[ZHLG-NR.]])-ROW(ZahlungsZeitplan[[#Headers],[ZHLG-NR.]])-2)+DAY(DarlehensAnfangsDatum),"")</f>
        <v/>
      </c>
      <c r="D106" s="4" t="str">
        <f ca="1">IF(ZahlungsZeitplan[[#This Row],[ZHLG-NR.]]&lt;&gt;"",IF(ROW()-ROW(ZahlungsZeitplan[[#Headers],[ANFANGSSALDO]])=1,DarlehensBetrag,INDEX(ZahlungsZeitplan[ENDSALDO],ROW()-ROW(ZahlungsZeitplan[[#Headers],[ANFANGSSALDO]])-1)),"")</f>
        <v/>
      </c>
      <c r="E106" s="4" t="str">
        <f ca="1">IF(ZahlungsZeitplan[[#This Row],[ZHLG-NR.]]&lt;&gt;"",PlanmäßigeZahlung,"")</f>
        <v/>
      </c>
      <c r="F10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6" s="4" t="str">
        <f ca="1">IF(ZahlungsZeitplan[[#This Row],[ZHLG-NR.]]&lt;&gt;"",ZahlungsZeitplan[[#This Row],[GESAMTZAHLUNG]]-ZahlungsZeitplan[[#This Row],[ZINSEN]],"")</f>
        <v/>
      </c>
      <c r="I106" s="4" t="str">
        <f ca="1">IF(ZahlungsZeitplan[[#This Row],[ZHLG-NR.]]&lt;&gt;"",ZahlungsZeitplan[[#This Row],[ANFANGSSALDO]]*(ZinsSatz/ZahlungenProJahr),"")</f>
        <v/>
      </c>
      <c r="J106" s="4" t="str">
        <f ca="1">IF(ZahlungsZeitplan[[#This Row],[ZHLG-NR.]]&lt;&gt;"",IF(ZahlungsZeitplan[[#This Row],[PLANMÄSSIGE ZAHLUNG]]+ZahlungsZeitplan[[#This Row],[SONDERZAHLUNG]]&lt;=ZahlungsZeitplan[[#This Row],[ANFANGSSALDO]],ZahlungsZeitplan[[#This Row],[ANFANGSSALDO]]-ZahlungsZeitplan[[#This Row],[KAPITAL]],0),"")</f>
        <v/>
      </c>
      <c r="K106" s="4" t="str">
        <f ca="1">IF(ZahlungsZeitplan[[#This Row],[ZHLG-NR.]]&lt;&gt;"",SUM(INDEX(ZahlungsZeitplan[ZINSEN],1,1):ZahlungsZeitplan[[#This Row],[ZINSEN]]),"")</f>
        <v/>
      </c>
    </row>
    <row r="107" spans="2:11" x14ac:dyDescent="0.3">
      <c r="B107" s="2" t="str">
        <f ca="1">IF(DarlehenIstGut,IF(ROW()-ROW(ZahlungsZeitplan[[#Headers],[ZHLG-NR.]])&gt;PlanmäßigeAnzahlZahlungen,"",ROW()-ROW(ZahlungsZeitplan[[#Headers],[ZHLG-NR.]])),"")</f>
        <v/>
      </c>
      <c r="C107" s="3" t="str">
        <f ca="1">IF(ZahlungsZeitplan[[#This Row],[ZHLG-NR.]]&lt;&gt;"",EOMONTH(DarlehensAnfangsDatum,ROW(ZahlungsZeitplan[[#This Row],[ZHLG-NR.]])-ROW(ZahlungsZeitplan[[#Headers],[ZHLG-NR.]])-2)+DAY(DarlehensAnfangsDatum),"")</f>
        <v/>
      </c>
      <c r="D107" s="4" t="str">
        <f ca="1">IF(ZahlungsZeitplan[[#This Row],[ZHLG-NR.]]&lt;&gt;"",IF(ROW()-ROW(ZahlungsZeitplan[[#Headers],[ANFANGSSALDO]])=1,DarlehensBetrag,INDEX(ZahlungsZeitplan[ENDSALDO],ROW()-ROW(ZahlungsZeitplan[[#Headers],[ANFANGSSALDO]])-1)),"")</f>
        <v/>
      </c>
      <c r="E107" s="4" t="str">
        <f ca="1">IF(ZahlungsZeitplan[[#This Row],[ZHLG-NR.]]&lt;&gt;"",PlanmäßigeZahlung,"")</f>
        <v/>
      </c>
      <c r="F10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7" s="4" t="str">
        <f ca="1">IF(ZahlungsZeitplan[[#This Row],[ZHLG-NR.]]&lt;&gt;"",ZahlungsZeitplan[[#This Row],[GESAMTZAHLUNG]]-ZahlungsZeitplan[[#This Row],[ZINSEN]],"")</f>
        <v/>
      </c>
      <c r="I107" s="4" t="str">
        <f ca="1">IF(ZahlungsZeitplan[[#This Row],[ZHLG-NR.]]&lt;&gt;"",ZahlungsZeitplan[[#This Row],[ANFANGSSALDO]]*(ZinsSatz/ZahlungenProJahr),"")</f>
        <v/>
      </c>
      <c r="J107" s="4" t="str">
        <f ca="1">IF(ZahlungsZeitplan[[#This Row],[ZHLG-NR.]]&lt;&gt;"",IF(ZahlungsZeitplan[[#This Row],[PLANMÄSSIGE ZAHLUNG]]+ZahlungsZeitplan[[#This Row],[SONDERZAHLUNG]]&lt;=ZahlungsZeitplan[[#This Row],[ANFANGSSALDO]],ZahlungsZeitplan[[#This Row],[ANFANGSSALDO]]-ZahlungsZeitplan[[#This Row],[KAPITAL]],0),"")</f>
        <v/>
      </c>
      <c r="K107" s="4" t="str">
        <f ca="1">IF(ZahlungsZeitplan[[#This Row],[ZHLG-NR.]]&lt;&gt;"",SUM(INDEX(ZahlungsZeitplan[ZINSEN],1,1):ZahlungsZeitplan[[#This Row],[ZINSEN]]),"")</f>
        <v/>
      </c>
    </row>
    <row r="108" spans="2:11" x14ac:dyDescent="0.3">
      <c r="B108" s="2" t="str">
        <f ca="1">IF(DarlehenIstGut,IF(ROW()-ROW(ZahlungsZeitplan[[#Headers],[ZHLG-NR.]])&gt;PlanmäßigeAnzahlZahlungen,"",ROW()-ROW(ZahlungsZeitplan[[#Headers],[ZHLG-NR.]])),"")</f>
        <v/>
      </c>
      <c r="C108" s="3" t="str">
        <f ca="1">IF(ZahlungsZeitplan[[#This Row],[ZHLG-NR.]]&lt;&gt;"",EOMONTH(DarlehensAnfangsDatum,ROW(ZahlungsZeitplan[[#This Row],[ZHLG-NR.]])-ROW(ZahlungsZeitplan[[#Headers],[ZHLG-NR.]])-2)+DAY(DarlehensAnfangsDatum),"")</f>
        <v/>
      </c>
      <c r="D108" s="4" t="str">
        <f ca="1">IF(ZahlungsZeitplan[[#This Row],[ZHLG-NR.]]&lt;&gt;"",IF(ROW()-ROW(ZahlungsZeitplan[[#Headers],[ANFANGSSALDO]])=1,DarlehensBetrag,INDEX(ZahlungsZeitplan[ENDSALDO],ROW()-ROW(ZahlungsZeitplan[[#Headers],[ANFANGSSALDO]])-1)),"")</f>
        <v/>
      </c>
      <c r="E108" s="4" t="str">
        <f ca="1">IF(ZahlungsZeitplan[[#This Row],[ZHLG-NR.]]&lt;&gt;"",PlanmäßigeZahlung,"")</f>
        <v/>
      </c>
      <c r="F10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8" s="4" t="str">
        <f ca="1">IF(ZahlungsZeitplan[[#This Row],[ZHLG-NR.]]&lt;&gt;"",ZahlungsZeitplan[[#This Row],[GESAMTZAHLUNG]]-ZahlungsZeitplan[[#This Row],[ZINSEN]],"")</f>
        <v/>
      </c>
      <c r="I108" s="4" t="str">
        <f ca="1">IF(ZahlungsZeitplan[[#This Row],[ZHLG-NR.]]&lt;&gt;"",ZahlungsZeitplan[[#This Row],[ANFANGSSALDO]]*(ZinsSatz/ZahlungenProJahr),"")</f>
        <v/>
      </c>
      <c r="J108" s="4" t="str">
        <f ca="1">IF(ZahlungsZeitplan[[#This Row],[ZHLG-NR.]]&lt;&gt;"",IF(ZahlungsZeitplan[[#This Row],[PLANMÄSSIGE ZAHLUNG]]+ZahlungsZeitplan[[#This Row],[SONDERZAHLUNG]]&lt;=ZahlungsZeitplan[[#This Row],[ANFANGSSALDO]],ZahlungsZeitplan[[#This Row],[ANFANGSSALDO]]-ZahlungsZeitplan[[#This Row],[KAPITAL]],0),"")</f>
        <v/>
      </c>
      <c r="K108" s="4" t="str">
        <f ca="1">IF(ZahlungsZeitplan[[#This Row],[ZHLG-NR.]]&lt;&gt;"",SUM(INDEX(ZahlungsZeitplan[ZINSEN],1,1):ZahlungsZeitplan[[#This Row],[ZINSEN]]),"")</f>
        <v/>
      </c>
    </row>
    <row r="109" spans="2:11" x14ac:dyDescent="0.3">
      <c r="B109" s="2" t="str">
        <f ca="1">IF(DarlehenIstGut,IF(ROW()-ROW(ZahlungsZeitplan[[#Headers],[ZHLG-NR.]])&gt;PlanmäßigeAnzahlZahlungen,"",ROW()-ROW(ZahlungsZeitplan[[#Headers],[ZHLG-NR.]])),"")</f>
        <v/>
      </c>
      <c r="C109" s="3" t="str">
        <f ca="1">IF(ZahlungsZeitplan[[#This Row],[ZHLG-NR.]]&lt;&gt;"",EOMONTH(DarlehensAnfangsDatum,ROW(ZahlungsZeitplan[[#This Row],[ZHLG-NR.]])-ROW(ZahlungsZeitplan[[#Headers],[ZHLG-NR.]])-2)+DAY(DarlehensAnfangsDatum),"")</f>
        <v/>
      </c>
      <c r="D109" s="4" t="str">
        <f ca="1">IF(ZahlungsZeitplan[[#This Row],[ZHLG-NR.]]&lt;&gt;"",IF(ROW()-ROW(ZahlungsZeitplan[[#Headers],[ANFANGSSALDO]])=1,DarlehensBetrag,INDEX(ZahlungsZeitplan[ENDSALDO],ROW()-ROW(ZahlungsZeitplan[[#Headers],[ANFANGSSALDO]])-1)),"")</f>
        <v/>
      </c>
      <c r="E109" s="4" t="str">
        <f ca="1">IF(ZahlungsZeitplan[[#This Row],[ZHLG-NR.]]&lt;&gt;"",PlanmäßigeZahlung,"")</f>
        <v/>
      </c>
      <c r="F10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0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09" s="4" t="str">
        <f ca="1">IF(ZahlungsZeitplan[[#This Row],[ZHLG-NR.]]&lt;&gt;"",ZahlungsZeitplan[[#This Row],[GESAMTZAHLUNG]]-ZahlungsZeitplan[[#This Row],[ZINSEN]],"")</f>
        <v/>
      </c>
      <c r="I109" s="4" t="str">
        <f ca="1">IF(ZahlungsZeitplan[[#This Row],[ZHLG-NR.]]&lt;&gt;"",ZahlungsZeitplan[[#This Row],[ANFANGSSALDO]]*(ZinsSatz/ZahlungenProJahr),"")</f>
        <v/>
      </c>
      <c r="J109" s="4" t="str">
        <f ca="1">IF(ZahlungsZeitplan[[#This Row],[ZHLG-NR.]]&lt;&gt;"",IF(ZahlungsZeitplan[[#This Row],[PLANMÄSSIGE ZAHLUNG]]+ZahlungsZeitplan[[#This Row],[SONDERZAHLUNG]]&lt;=ZahlungsZeitplan[[#This Row],[ANFANGSSALDO]],ZahlungsZeitplan[[#This Row],[ANFANGSSALDO]]-ZahlungsZeitplan[[#This Row],[KAPITAL]],0),"")</f>
        <v/>
      </c>
      <c r="K109" s="4" t="str">
        <f ca="1">IF(ZahlungsZeitplan[[#This Row],[ZHLG-NR.]]&lt;&gt;"",SUM(INDEX(ZahlungsZeitplan[ZINSEN],1,1):ZahlungsZeitplan[[#This Row],[ZINSEN]]),"")</f>
        <v/>
      </c>
    </row>
    <row r="110" spans="2:11" x14ac:dyDescent="0.3">
      <c r="B110" s="2" t="str">
        <f ca="1">IF(DarlehenIstGut,IF(ROW()-ROW(ZahlungsZeitplan[[#Headers],[ZHLG-NR.]])&gt;PlanmäßigeAnzahlZahlungen,"",ROW()-ROW(ZahlungsZeitplan[[#Headers],[ZHLG-NR.]])),"")</f>
        <v/>
      </c>
      <c r="C110" s="3" t="str">
        <f ca="1">IF(ZahlungsZeitplan[[#This Row],[ZHLG-NR.]]&lt;&gt;"",EOMONTH(DarlehensAnfangsDatum,ROW(ZahlungsZeitplan[[#This Row],[ZHLG-NR.]])-ROW(ZahlungsZeitplan[[#Headers],[ZHLG-NR.]])-2)+DAY(DarlehensAnfangsDatum),"")</f>
        <v/>
      </c>
      <c r="D110" s="4" t="str">
        <f ca="1">IF(ZahlungsZeitplan[[#This Row],[ZHLG-NR.]]&lt;&gt;"",IF(ROW()-ROW(ZahlungsZeitplan[[#Headers],[ANFANGSSALDO]])=1,DarlehensBetrag,INDEX(ZahlungsZeitplan[ENDSALDO],ROW()-ROW(ZahlungsZeitplan[[#Headers],[ANFANGSSALDO]])-1)),"")</f>
        <v/>
      </c>
      <c r="E110" s="4" t="str">
        <f ca="1">IF(ZahlungsZeitplan[[#This Row],[ZHLG-NR.]]&lt;&gt;"",PlanmäßigeZahlung,"")</f>
        <v/>
      </c>
      <c r="F11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0" s="4" t="str">
        <f ca="1">IF(ZahlungsZeitplan[[#This Row],[ZHLG-NR.]]&lt;&gt;"",ZahlungsZeitplan[[#This Row],[GESAMTZAHLUNG]]-ZahlungsZeitplan[[#This Row],[ZINSEN]],"")</f>
        <v/>
      </c>
      <c r="I110" s="4" t="str">
        <f ca="1">IF(ZahlungsZeitplan[[#This Row],[ZHLG-NR.]]&lt;&gt;"",ZahlungsZeitplan[[#This Row],[ANFANGSSALDO]]*(ZinsSatz/ZahlungenProJahr),"")</f>
        <v/>
      </c>
      <c r="J110" s="4" t="str">
        <f ca="1">IF(ZahlungsZeitplan[[#This Row],[ZHLG-NR.]]&lt;&gt;"",IF(ZahlungsZeitplan[[#This Row],[PLANMÄSSIGE ZAHLUNG]]+ZahlungsZeitplan[[#This Row],[SONDERZAHLUNG]]&lt;=ZahlungsZeitplan[[#This Row],[ANFANGSSALDO]],ZahlungsZeitplan[[#This Row],[ANFANGSSALDO]]-ZahlungsZeitplan[[#This Row],[KAPITAL]],0),"")</f>
        <v/>
      </c>
      <c r="K110" s="4" t="str">
        <f ca="1">IF(ZahlungsZeitplan[[#This Row],[ZHLG-NR.]]&lt;&gt;"",SUM(INDEX(ZahlungsZeitplan[ZINSEN],1,1):ZahlungsZeitplan[[#This Row],[ZINSEN]]),"")</f>
        <v/>
      </c>
    </row>
    <row r="111" spans="2:11" x14ac:dyDescent="0.3">
      <c r="B111" s="2" t="str">
        <f ca="1">IF(DarlehenIstGut,IF(ROW()-ROW(ZahlungsZeitplan[[#Headers],[ZHLG-NR.]])&gt;PlanmäßigeAnzahlZahlungen,"",ROW()-ROW(ZahlungsZeitplan[[#Headers],[ZHLG-NR.]])),"")</f>
        <v/>
      </c>
      <c r="C111" s="3" t="str">
        <f ca="1">IF(ZahlungsZeitplan[[#This Row],[ZHLG-NR.]]&lt;&gt;"",EOMONTH(DarlehensAnfangsDatum,ROW(ZahlungsZeitplan[[#This Row],[ZHLG-NR.]])-ROW(ZahlungsZeitplan[[#Headers],[ZHLG-NR.]])-2)+DAY(DarlehensAnfangsDatum),"")</f>
        <v/>
      </c>
      <c r="D111" s="4" t="str">
        <f ca="1">IF(ZahlungsZeitplan[[#This Row],[ZHLG-NR.]]&lt;&gt;"",IF(ROW()-ROW(ZahlungsZeitplan[[#Headers],[ANFANGSSALDO]])=1,DarlehensBetrag,INDEX(ZahlungsZeitplan[ENDSALDO],ROW()-ROW(ZahlungsZeitplan[[#Headers],[ANFANGSSALDO]])-1)),"")</f>
        <v/>
      </c>
      <c r="E111" s="4" t="str">
        <f ca="1">IF(ZahlungsZeitplan[[#This Row],[ZHLG-NR.]]&lt;&gt;"",PlanmäßigeZahlung,"")</f>
        <v/>
      </c>
      <c r="F11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1" s="4" t="str">
        <f ca="1">IF(ZahlungsZeitplan[[#This Row],[ZHLG-NR.]]&lt;&gt;"",ZahlungsZeitplan[[#This Row],[GESAMTZAHLUNG]]-ZahlungsZeitplan[[#This Row],[ZINSEN]],"")</f>
        <v/>
      </c>
      <c r="I111" s="4" t="str">
        <f ca="1">IF(ZahlungsZeitplan[[#This Row],[ZHLG-NR.]]&lt;&gt;"",ZahlungsZeitplan[[#This Row],[ANFANGSSALDO]]*(ZinsSatz/ZahlungenProJahr),"")</f>
        <v/>
      </c>
      <c r="J111" s="4" t="str">
        <f ca="1">IF(ZahlungsZeitplan[[#This Row],[ZHLG-NR.]]&lt;&gt;"",IF(ZahlungsZeitplan[[#This Row],[PLANMÄSSIGE ZAHLUNG]]+ZahlungsZeitplan[[#This Row],[SONDERZAHLUNG]]&lt;=ZahlungsZeitplan[[#This Row],[ANFANGSSALDO]],ZahlungsZeitplan[[#This Row],[ANFANGSSALDO]]-ZahlungsZeitplan[[#This Row],[KAPITAL]],0),"")</f>
        <v/>
      </c>
      <c r="K111" s="4" t="str">
        <f ca="1">IF(ZahlungsZeitplan[[#This Row],[ZHLG-NR.]]&lt;&gt;"",SUM(INDEX(ZahlungsZeitplan[ZINSEN],1,1):ZahlungsZeitplan[[#This Row],[ZINSEN]]),"")</f>
        <v/>
      </c>
    </row>
    <row r="112" spans="2:11" x14ac:dyDescent="0.3">
      <c r="B112" s="2" t="str">
        <f ca="1">IF(DarlehenIstGut,IF(ROW()-ROW(ZahlungsZeitplan[[#Headers],[ZHLG-NR.]])&gt;PlanmäßigeAnzahlZahlungen,"",ROW()-ROW(ZahlungsZeitplan[[#Headers],[ZHLG-NR.]])),"")</f>
        <v/>
      </c>
      <c r="C112" s="3" t="str">
        <f ca="1">IF(ZahlungsZeitplan[[#This Row],[ZHLG-NR.]]&lt;&gt;"",EOMONTH(DarlehensAnfangsDatum,ROW(ZahlungsZeitplan[[#This Row],[ZHLG-NR.]])-ROW(ZahlungsZeitplan[[#Headers],[ZHLG-NR.]])-2)+DAY(DarlehensAnfangsDatum),"")</f>
        <v/>
      </c>
      <c r="D112" s="4" t="str">
        <f ca="1">IF(ZahlungsZeitplan[[#This Row],[ZHLG-NR.]]&lt;&gt;"",IF(ROW()-ROW(ZahlungsZeitplan[[#Headers],[ANFANGSSALDO]])=1,DarlehensBetrag,INDEX(ZahlungsZeitplan[ENDSALDO],ROW()-ROW(ZahlungsZeitplan[[#Headers],[ANFANGSSALDO]])-1)),"")</f>
        <v/>
      </c>
      <c r="E112" s="4" t="str">
        <f ca="1">IF(ZahlungsZeitplan[[#This Row],[ZHLG-NR.]]&lt;&gt;"",PlanmäßigeZahlung,"")</f>
        <v/>
      </c>
      <c r="F11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2" s="4" t="str">
        <f ca="1">IF(ZahlungsZeitplan[[#This Row],[ZHLG-NR.]]&lt;&gt;"",ZahlungsZeitplan[[#This Row],[GESAMTZAHLUNG]]-ZahlungsZeitplan[[#This Row],[ZINSEN]],"")</f>
        <v/>
      </c>
      <c r="I112" s="4" t="str">
        <f ca="1">IF(ZahlungsZeitplan[[#This Row],[ZHLG-NR.]]&lt;&gt;"",ZahlungsZeitplan[[#This Row],[ANFANGSSALDO]]*(ZinsSatz/ZahlungenProJahr),"")</f>
        <v/>
      </c>
      <c r="J112" s="4" t="str">
        <f ca="1">IF(ZahlungsZeitplan[[#This Row],[ZHLG-NR.]]&lt;&gt;"",IF(ZahlungsZeitplan[[#This Row],[PLANMÄSSIGE ZAHLUNG]]+ZahlungsZeitplan[[#This Row],[SONDERZAHLUNG]]&lt;=ZahlungsZeitplan[[#This Row],[ANFANGSSALDO]],ZahlungsZeitplan[[#This Row],[ANFANGSSALDO]]-ZahlungsZeitplan[[#This Row],[KAPITAL]],0),"")</f>
        <v/>
      </c>
      <c r="K112" s="4" t="str">
        <f ca="1">IF(ZahlungsZeitplan[[#This Row],[ZHLG-NR.]]&lt;&gt;"",SUM(INDEX(ZahlungsZeitplan[ZINSEN],1,1):ZahlungsZeitplan[[#This Row],[ZINSEN]]),"")</f>
        <v/>
      </c>
    </row>
    <row r="113" spans="2:11" x14ac:dyDescent="0.3">
      <c r="B113" s="2" t="str">
        <f ca="1">IF(DarlehenIstGut,IF(ROW()-ROW(ZahlungsZeitplan[[#Headers],[ZHLG-NR.]])&gt;PlanmäßigeAnzahlZahlungen,"",ROW()-ROW(ZahlungsZeitplan[[#Headers],[ZHLG-NR.]])),"")</f>
        <v/>
      </c>
      <c r="C113" s="3" t="str">
        <f ca="1">IF(ZahlungsZeitplan[[#This Row],[ZHLG-NR.]]&lt;&gt;"",EOMONTH(DarlehensAnfangsDatum,ROW(ZahlungsZeitplan[[#This Row],[ZHLG-NR.]])-ROW(ZahlungsZeitplan[[#Headers],[ZHLG-NR.]])-2)+DAY(DarlehensAnfangsDatum),"")</f>
        <v/>
      </c>
      <c r="D113" s="4" t="str">
        <f ca="1">IF(ZahlungsZeitplan[[#This Row],[ZHLG-NR.]]&lt;&gt;"",IF(ROW()-ROW(ZahlungsZeitplan[[#Headers],[ANFANGSSALDO]])=1,DarlehensBetrag,INDEX(ZahlungsZeitplan[ENDSALDO],ROW()-ROW(ZahlungsZeitplan[[#Headers],[ANFANGSSALDO]])-1)),"")</f>
        <v/>
      </c>
      <c r="E113" s="4" t="str">
        <f ca="1">IF(ZahlungsZeitplan[[#This Row],[ZHLG-NR.]]&lt;&gt;"",PlanmäßigeZahlung,"")</f>
        <v/>
      </c>
      <c r="F11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3" s="4" t="str">
        <f ca="1">IF(ZahlungsZeitplan[[#This Row],[ZHLG-NR.]]&lt;&gt;"",ZahlungsZeitplan[[#This Row],[GESAMTZAHLUNG]]-ZahlungsZeitplan[[#This Row],[ZINSEN]],"")</f>
        <v/>
      </c>
      <c r="I113" s="4" t="str">
        <f ca="1">IF(ZahlungsZeitplan[[#This Row],[ZHLG-NR.]]&lt;&gt;"",ZahlungsZeitplan[[#This Row],[ANFANGSSALDO]]*(ZinsSatz/ZahlungenProJahr),"")</f>
        <v/>
      </c>
      <c r="J113" s="4" t="str">
        <f ca="1">IF(ZahlungsZeitplan[[#This Row],[ZHLG-NR.]]&lt;&gt;"",IF(ZahlungsZeitplan[[#This Row],[PLANMÄSSIGE ZAHLUNG]]+ZahlungsZeitplan[[#This Row],[SONDERZAHLUNG]]&lt;=ZahlungsZeitplan[[#This Row],[ANFANGSSALDO]],ZahlungsZeitplan[[#This Row],[ANFANGSSALDO]]-ZahlungsZeitplan[[#This Row],[KAPITAL]],0),"")</f>
        <v/>
      </c>
      <c r="K113" s="4" t="str">
        <f ca="1">IF(ZahlungsZeitplan[[#This Row],[ZHLG-NR.]]&lt;&gt;"",SUM(INDEX(ZahlungsZeitplan[ZINSEN],1,1):ZahlungsZeitplan[[#This Row],[ZINSEN]]),"")</f>
        <v/>
      </c>
    </row>
    <row r="114" spans="2:11" x14ac:dyDescent="0.3">
      <c r="B114" s="2" t="str">
        <f ca="1">IF(DarlehenIstGut,IF(ROW()-ROW(ZahlungsZeitplan[[#Headers],[ZHLG-NR.]])&gt;PlanmäßigeAnzahlZahlungen,"",ROW()-ROW(ZahlungsZeitplan[[#Headers],[ZHLG-NR.]])),"")</f>
        <v/>
      </c>
      <c r="C114" s="3" t="str">
        <f ca="1">IF(ZahlungsZeitplan[[#This Row],[ZHLG-NR.]]&lt;&gt;"",EOMONTH(DarlehensAnfangsDatum,ROW(ZahlungsZeitplan[[#This Row],[ZHLG-NR.]])-ROW(ZahlungsZeitplan[[#Headers],[ZHLG-NR.]])-2)+DAY(DarlehensAnfangsDatum),"")</f>
        <v/>
      </c>
      <c r="D114" s="4" t="str">
        <f ca="1">IF(ZahlungsZeitplan[[#This Row],[ZHLG-NR.]]&lt;&gt;"",IF(ROW()-ROW(ZahlungsZeitplan[[#Headers],[ANFANGSSALDO]])=1,DarlehensBetrag,INDEX(ZahlungsZeitplan[ENDSALDO],ROW()-ROW(ZahlungsZeitplan[[#Headers],[ANFANGSSALDO]])-1)),"")</f>
        <v/>
      </c>
      <c r="E114" s="4" t="str">
        <f ca="1">IF(ZahlungsZeitplan[[#This Row],[ZHLG-NR.]]&lt;&gt;"",PlanmäßigeZahlung,"")</f>
        <v/>
      </c>
      <c r="F11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4" s="4" t="str">
        <f ca="1">IF(ZahlungsZeitplan[[#This Row],[ZHLG-NR.]]&lt;&gt;"",ZahlungsZeitplan[[#This Row],[GESAMTZAHLUNG]]-ZahlungsZeitplan[[#This Row],[ZINSEN]],"")</f>
        <v/>
      </c>
      <c r="I114" s="4" t="str">
        <f ca="1">IF(ZahlungsZeitplan[[#This Row],[ZHLG-NR.]]&lt;&gt;"",ZahlungsZeitplan[[#This Row],[ANFANGSSALDO]]*(ZinsSatz/ZahlungenProJahr),"")</f>
        <v/>
      </c>
      <c r="J114" s="4" t="str">
        <f ca="1">IF(ZahlungsZeitplan[[#This Row],[ZHLG-NR.]]&lt;&gt;"",IF(ZahlungsZeitplan[[#This Row],[PLANMÄSSIGE ZAHLUNG]]+ZahlungsZeitplan[[#This Row],[SONDERZAHLUNG]]&lt;=ZahlungsZeitplan[[#This Row],[ANFANGSSALDO]],ZahlungsZeitplan[[#This Row],[ANFANGSSALDO]]-ZahlungsZeitplan[[#This Row],[KAPITAL]],0),"")</f>
        <v/>
      </c>
      <c r="K114" s="4" t="str">
        <f ca="1">IF(ZahlungsZeitplan[[#This Row],[ZHLG-NR.]]&lt;&gt;"",SUM(INDEX(ZahlungsZeitplan[ZINSEN],1,1):ZahlungsZeitplan[[#This Row],[ZINSEN]]),"")</f>
        <v/>
      </c>
    </row>
    <row r="115" spans="2:11" x14ac:dyDescent="0.3">
      <c r="B115" s="2" t="str">
        <f ca="1">IF(DarlehenIstGut,IF(ROW()-ROW(ZahlungsZeitplan[[#Headers],[ZHLG-NR.]])&gt;PlanmäßigeAnzahlZahlungen,"",ROW()-ROW(ZahlungsZeitplan[[#Headers],[ZHLG-NR.]])),"")</f>
        <v/>
      </c>
      <c r="C115" s="3" t="str">
        <f ca="1">IF(ZahlungsZeitplan[[#This Row],[ZHLG-NR.]]&lt;&gt;"",EOMONTH(DarlehensAnfangsDatum,ROW(ZahlungsZeitplan[[#This Row],[ZHLG-NR.]])-ROW(ZahlungsZeitplan[[#Headers],[ZHLG-NR.]])-2)+DAY(DarlehensAnfangsDatum),"")</f>
        <v/>
      </c>
      <c r="D115" s="4" t="str">
        <f ca="1">IF(ZahlungsZeitplan[[#This Row],[ZHLG-NR.]]&lt;&gt;"",IF(ROW()-ROW(ZahlungsZeitplan[[#Headers],[ANFANGSSALDO]])=1,DarlehensBetrag,INDEX(ZahlungsZeitplan[ENDSALDO],ROW()-ROW(ZahlungsZeitplan[[#Headers],[ANFANGSSALDO]])-1)),"")</f>
        <v/>
      </c>
      <c r="E115" s="4" t="str">
        <f ca="1">IF(ZahlungsZeitplan[[#This Row],[ZHLG-NR.]]&lt;&gt;"",PlanmäßigeZahlung,"")</f>
        <v/>
      </c>
      <c r="F11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5" s="4" t="str">
        <f ca="1">IF(ZahlungsZeitplan[[#This Row],[ZHLG-NR.]]&lt;&gt;"",ZahlungsZeitplan[[#This Row],[GESAMTZAHLUNG]]-ZahlungsZeitplan[[#This Row],[ZINSEN]],"")</f>
        <v/>
      </c>
      <c r="I115" s="4" t="str">
        <f ca="1">IF(ZahlungsZeitplan[[#This Row],[ZHLG-NR.]]&lt;&gt;"",ZahlungsZeitplan[[#This Row],[ANFANGSSALDO]]*(ZinsSatz/ZahlungenProJahr),"")</f>
        <v/>
      </c>
      <c r="J115" s="4" t="str">
        <f ca="1">IF(ZahlungsZeitplan[[#This Row],[ZHLG-NR.]]&lt;&gt;"",IF(ZahlungsZeitplan[[#This Row],[PLANMÄSSIGE ZAHLUNG]]+ZahlungsZeitplan[[#This Row],[SONDERZAHLUNG]]&lt;=ZahlungsZeitplan[[#This Row],[ANFANGSSALDO]],ZahlungsZeitplan[[#This Row],[ANFANGSSALDO]]-ZahlungsZeitplan[[#This Row],[KAPITAL]],0),"")</f>
        <v/>
      </c>
      <c r="K115" s="4" t="str">
        <f ca="1">IF(ZahlungsZeitplan[[#This Row],[ZHLG-NR.]]&lt;&gt;"",SUM(INDEX(ZahlungsZeitplan[ZINSEN],1,1):ZahlungsZeitplan[[#This Row],[ZINSEN]]),"")</f>
        <v/>
      </c>
    </row>
    <row r="116" spans="2:11" x14ac:dyDescent="0.3">
      <c r="B116" s="2" t="str">
        <f ca="1">IF(DarlehenIstGut,IF(ROW()-ROW(ZahlungsZeitplan[[#Headers],[ZHLG-NR.]])&gt;PlanmäßigeAnzahlZahlungen,"",ROW()-ROW(ZahlungsZeitplan[[#Headers],[ZHLG-NR.]])),"")</f>
        <v/>
      </c>
      <c r="C116" s="3" t="str">
        <f ca="1">IF(ZahlungsZeitplan[[#This Row],[ZHLG-NR.]]&lt;&gt;"",EOMONTH(DarlehensAnfangsDatum,ROW(ZahlungsZeitplan[[#This Row],[ZHLG-NR.]])-ROW(ZahlungsZeitplan[[#Headers],[ZHLG-NR.]])-2)+DAY(DarlehensAnfangsDatum),"")</f>
        <v/>
      </c>
      <c r="D116" s="4" t="str">
        <f ca="1">IF(ZahlungsZeitplan[[#This Row],[ZHLG-NR.]]&lt;&gt;"",IF(ROW()-ROW(ZahlungsZeitplan[[#Headers],[ANFANGSSALDO]])=1,DarlehensBetrag,INDEX(ZahlungsZeitplan[ENDSALDO],ROW()-ROW(ZahlungsZeitplan[[#Headers],[ANFANGSSALDO]])-1)),"")</f>
        <v/>
      </c>
      <c r="E116" s="4" t="str">
        <f ca="1">IF(ZahlungsZeitplan[[#This Row],[ZHLG-NR.]]&lt;&gt;"",PlanmäßigeZahlung,"")</f>
        <v/>
      </c>
      <c r="F11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6" s="4" t="str">
        <f ca="1">IF(ZahlungsZeitplan[[#This Row],[ZHLG-NR.]]&lt;&gt;"",ZahlungsZeitplan[[#This Row],[GESAMTZAHLUNG]]-ZahlungsZeitplan[[#This Row],[ZINSEN]],"")</f>
        <v/>
      </c>
      <c r="I116" s="4" t="str">
        <f ca="1">IF(ZahlungsZeitplan[[#This Row],[ZHLG-NR.]]&lt;&gt;"",ZahlungsZeitplan[[#This Row],[ANFANGSSALDO]]*(ZinsSatz/ZahlungenProJahr),"")</f>
        <v/>
      </c>
      <c r="J116" s="4" t="str">
        <f ca="1">IF(ZahlungsZeitplan[[#This Row],[ZHLG-NR.]]&lt;&gt;"",IF(ZahlungsZeitplan[[#This Row],[PLANMÄSSIGE ZAHLUNG]]+ZahlungsZeitplan[[#This Row],[SONDERZAHLUNG]]&lt;=ZahlungsZeitplan[[#This Row],[ANFANGSSALDO]],ZahlungsZeitplan[[#This Row],[ANFANGSSALDO]]-ZahlungsZeitplan[[#This Row],[KAPITAL]],0),"")</f>
        <v/>
      </c>
      <c r="K116" s="4" t="str">
        <f ca="1">IF(ZahlungsZeitplan[[#This Row],[ZHLG-NR.]]&lt;&gt;"",SUM(INDEX(ZahlungsZeitplan[ZINSEN],1,1):ZahlungsZeitplan[[#This Row],[ZINSEN]]),"")</f>
        <v/>
      </c>
    </row>
    <row r="117" spans="2:11" x14ac:dyDescent="0.3">
      <c r="B117" s="2" t="str">
        <f ca="1">IF(DarlehenIstGut,IF(ROW()-ROW(ZahlungsZeitplan[[#Headers],[ZHLG-NR.]])&gt;PlanmäßigeAnzahlZahlungen,"",ROW()-ROW(ZahlungsZeitplan[[#Headers],[ZHLG-NR.]])),"")</f>
        <v/>
      </c>
      <c r="C117" s="3" t="str">
        <f ca="1">IF(ZahlungsZeitplan[[#This Row],[ZHLG-NR.]]&lt;&gt;"",EOMONTH(DarlehensAnfangsDatum,ROW(ZahlungsZeitplan[[#This Row],[ZHLG-NR.]])-ROW(ZahlungsZeitplan[[#Headers],[ZHLG-NR.]])-2)+DAY(DarlehensAnfangsDatum),"")</f>
        <v/>
      </c>
      <c r="D117" s="4" t="str">
        <f ca="1">IF(ZahlungsZeitplan[[#This Row],[ZHLG-NR.]]&lt;&gt;"",IF(ROW()-ROW(ZahlungsZeitplan[[#Headers],[ANFANGSSALDO]])=1,DarlehensBetrag,INDEX(ZahlungsZeitplan[ENDSALDO],ROW()-ROW(ZahlungsZeitplan[[#Headers],[ANFANGSSALDO]])-1)),"")</f>
        <v/>
      </c>
      <c r="E117" s="4" t="str">
        <f ca="1">IF(ZahlungsZeitplan[[#This Row],[ZHLG-NR.]]&lt;&gt;"",PlanmäßigeZahlung,"")</f>
        <v/>
      </c>
      <c r="F11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7" s="4" t="str">
        <f ca="1">IF(ZahlungsZeitplan[[#This Row],[ZHLG-NR.]]&lt;&gt;"",ZahlungsZeitplan[[#This Row],[GESAMTZAHLUNG]]-ZahlungsZeitplan[[#This Row],[ZINSEN]],"")</f>
        <v/>
      </c>
      <c r="I117" s="4" t="str">
        <f ca="1">IF(ZahlungsZeitplan[[#This Row],[ZHLG-NR.]]&lt;&gt;"",ZahlungsZeitplan[[#This Row],[ANFANGSSALDO]]*(ZinsSatz/ZahlungenProJahr),"")</f>
        <v/>
      </c>
      <c r="J117" s="4" t="str">
        <f ca="1">IF(ZahlungsZeitplan[[#This Row],[ZHLG-NR.]]&lt;&gt;"",IF(ZahlungsZeitplan[[#This Row],[PLANMÄSSIGE ZAHLUNG]]+ZahlungsZeitplan[[#This Row],[SONDERZAHLUNG]]&lt;=ZahlungsZeitplan[[#This Row],[ANFANGSSALDO]],ZahlungsZeitplan[[#This Row],[ANFANGSSALDO]]-ZahlungsZeitplan[[#This Row],[KAPITAL]],0),"")</f>
        <v/>
      </c>
      <c r="K117" s="4" t="str">
        <f ca="1">IF(ZahlungsZeitplan[[#This Row],[ZHLG-NR.]]&lt;&gt;"",SUM(INDEX(ZahlungsZeitplan[ZINSEN],1,1):ZahlungsZeitplan[[#This Row],[ZINSEN]]),"")</f>
        <v/>
      </c>
    </row>
    <row r="118" spans="2:11" x14ac:dyDescent="0.3">
      <c r="B118" s="2" t="str">
        <f ca="1">IF(DarlehenIstGut,IF(ROW()-ROW(ZahlungsZeitplan[[#Headers],[ZHLG-NR.]])&gt;PlanmäßigeAnzahlZahlungen,"",ROW()-ROW(ZahlungsZeitplan[[#Headers],[ZHLG-NR.]])),"")</f>
        <v/>
      </c>
      <c r="C118" s="3" t="str">
        <f ca="1">IF(ZahlungsZeitplan[[#This Row],[ZHLG-NR.]]&lt;&gt;"",EOMONTH(DarlehensAnfangsDatum,ROW(ZahlungsZeitplan[[#This Row],[ZHLG-NR.]])-ROW(ZahlungsZeitplan[[#Headers],[ZHLG-NR.]])-2)+DAY(DarlehensAnfangsDatum),"")</f>
        <v/>
      </c>
      <c r="D118" s="4" t="str">
        <f ca="1">IF(ZahlungsZeitplan[[#This Row],[ZHLG-NR.]]&lt;&gt;"",IF(ROW()-ROW(ZahlungsZeitplan[[#Headers],[ANFANGSSALDO]])=1,DarlehensBetrag,INDEX(ZahlungsZeitplan[ENDSALDO],ROW()-ROW(ZahlungsZeitplan[[#Headers],[ANFANGSSALDO]])-1)),"")</f>
        <v/>
      </c>
      <c r="E118" s="4" t="str">
        <f ca="1">IF(ZahlungsZeitplan[[#This Row],[ZHLG-NR.]]&lt;&gt;"",PlanmäßigeZahlung,"")</f>
        <v/>
      </c>
      <c r="F11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8" s="4" t="str">
        <f ca="1">IF(ZahlungsZeitplan[[#This Row],[ZHLG-NR.]]&lt;&gt;"",ZahlungsZeitplan[[#This Row],[GESAMTZAHLUNG]]-ZahlungsZeitplan[[#This Row],[ZINSEN]],"")</f>
        <v/>
      </c>
      <c r="I118" s="4" t="str">
        <f ca="1">IF(ZahlungsZeitplan[[#This Row],[ZHLG-NR.]]&lt;&gt;"",ZahlungsZeitplan[[#This Row],[ANFANGSSALDO]]*(ZinsSatz/ZahlungenProJahr),"")</f>
        <v/>
      </c>
      <c r="J118" s="4" t="str">
        <f ca="1">IF(ZahlungsZeitplan[[#This Row],[ZHLG-NR.]]&lt;&gt;"",IF(ZahlungsZeitplan[[#This Row],[PLANMÄSSIGE ZAHLUNG]]+ZahlungsZeitplan[[#This Row],[SONDERZAHLUNG]]&lt;=ZahlungsZeitplan[[#This Row],[ANFANGSSALDO]],ZahlungsZeitplan[[#This Row],[ANFANGSSALDO]]-ZahlungsZeitplan[[#This Row],[KAPITAL]],0),"")</f>
        <v/>
      </c>
      <c r="K118" s="4" t="str">
        <f ca="1">IF(ZahlungsZeitplan[[#This Row],[ZHLG-NR.]]&lt;&gt;"",SUM(INDEX(ZahlungsZeitplan[ZINSEN],1,1):ZahlungsZeitplan[[#This Row],[ZINSEN]]),"")</f>
        <v/>
      </c>
    </row>
    <row r="119" spans="2:11" x14ac:dyDescent="0.3">
      <c r="B119" s="2" t="str">
        <f ca="1">IF(DarlehenIstGut,IF(ROW()-ROW(ZahlungsZeitplan[[#Headers],[ZHLG-NR.]])&gt;PlanmäßigeAnzahlZahlungen,"",ROW()-ROW(ZahlungsZeitplan[[#Headers],[ZHLG-NR.]])),"")</f>
        <v/>
      </c>
      <c r="C119" s="3" t="str">
        <f ca="1">IF(ZahlungsZeitplan[[#This Row],[ZHLG-NR.]]&lt;&gt;"",EOMONTH(DarlehensAnfangsDatum,ROW(ZahlungsZeitplan[[#This Row],[ZHLG-NR.]])-ROW(ZahlungsZeitplan[[#Headers],[ZHLG-NR.]])-2)+DAY(DarlehensAnfangsDatum),"")</f>
        <v/>
      </c>
      <c r="D119" s="4" t="str">
        <f ca="1">IF(ZahlungsZeitplan[[#This Row],[ZHLG-NR.]]&lt;&gt;"",IF(ROW()-ROW(ZahlungsZeitplan[[#Headers],[ANFANGSSALDO]])=1,DarlehensBetrag,INDEX(ZahlungsZeitplan[ENDSALDO],ROW()-ROW(ZahlungsZeitplan[[#Headers],[ANFANGSSALDO]])-1)),"")</f>
        <v/>
      </c>
      <c r="E119" s="4" t="str">
        <f ca="1">IF(ZahlungsZeitplan[[#This Row],[ZHLG-NR.]]&lt;&gt;"",PlanmäßigeZahlung,"")</f>
        <v/>
      </c>
      <c r="F11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1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19" s="4" t="str">
        <f ca="1">IF(ZahlungsZeitplan[[#This Row],[ZHLG-NR.]]&lt;&gt;"",ZahlungsZeitplan[[#This Row],[GESAMTZAHLUNG]]-ZahlungsZeitplan[[#This Row],[ZINSEN]],"")</f>
        <v/>
      </c>
      <c r="I119" s="4" t="str">
        <f ca="1">IF(ZahlungsZeitplan[[#This Row],[ZHLG-NR.]]&lt;&gt;"",ZahlungsZeitplan[[#This Row],[ANFANGSSALDO]]*(ZinsSatz/ZahlungenProJahr),"")</f>
        <v/>
      </c>
      <c r="J119" s="4" t="str">
        <f ca="1">IF(ZahlungsZeitplan[[#This Row],[ZHLG-NR.]]&lt;&gt;"",IF(ZahlungsZeitplan[[#This Row],[PLANMÄSSIGE ZAHLUNG]]+ZahlungsZeitplan[[#This Row],[SONDERZAHLUNG]]&lt;=ZahlungsZeitplan[[#This Row],[ANFANGSSALDO]],ZahlungsZeitplan[[#This Row],[ANFANGSSALDO]]-ZahlungsZeitplan[[#This Row],[KAPITAL]],0),"")</f>
        <v/>
      </c>
      <c r="K119" s="4" t="str">
        <f ca="1">IF(ZahlungsZeitplan[[#This Row],[ZHLG-NR.]]&lt;&gt;"",SUM(INDEX(ZahlungsZeitplan[ZINSEN],1,1):ZahlungsZeitplan[[#This Row],[ZINSEN]]),"")</f>
        <v/>
      </c>
    </row>
    <row r="120" spans="2:11" x14ac:dyDescent="0.3">
      <c r="B120" s="2" t="str">
        <f ca="1">IF(DarlehenIstGut,IF(ROW()-ROW(ZahlungsZeitplan[[#Headers],[ZHLG-NR.]])&gt;PlanmäßigeAnzahlZahlungen,"",ROW()-ROW(ZahlungsZeitplan[[#Headers],[ZHLG-NR.]])),"")</f>
        <v/>
      </c>
      <c r="C120" s="3" t="str">
        <f ca="1">IF(ZahlungsZeitplan[[#This Row],[ZHLG-NR.]]&lt;&gt;"",EOMONTH(DarlehensAnfangsDatum,ROW(ZahlungsZeitplan[[#This Row],[ZHLG-NR.]])-ROW(ZahlungsZeitplan[[#Headers],[ZHLG-NR.]])-2)+DAY(DarlehensAnfangsDatum),"")</f>
        <v/>
      </c>
      <c r="D120" s="4" t="str">
        <f ca="1">IF(ZahlungsZeitplan[[#This Row],[ZHLG-NR.]]&lt;&gt;"",IF(ROW()-ROW(ZahlungsZeitplan[[#Headers],[ANFANGSSALDO]])=1,DarlehensBetrag,INDEX(ZahlungsZeitplan[ENDSALDO],ROW()-ROW(ZahlungsZeitplan[[#Headers],[ANFANGSSALDO]])-1)),"")</f>
        <v/>
      </c>
      <c r="E120" s="4" t="str">
        <f ca="1">IF(ZahlungsZeitplan[[#This Row],[ZHLG-NR.]]&lt;&gt;"",PlanmäßigeZahlung,"")</f>
        <v/>
      </c>
      <c r="F12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0" s="4" t="str">
        <f ca="1">IF(ZahlungsZeitplan[[#This Row],[ZHLG-NR.]]&lt;&gt;"",ZahlungsZeitplan[[#This Row],[GESAMTZAHLUNG]]-ZahlungsZeitplan[[#This Row],[ZINSEN]],"")</f>
        <v/>
      </c>
      <c r="I120" s="4" t="str">
        <f ca="1">IF(ZahlungsZeitplan[[#This Row],[ZHLG-NR.]]&lt;&gt;"",ZahlungsZeitplan[[#This Row],[ANFANGSSALDO]]*(ZinsSatz/ZahlungenProJahr),"")</f>
        <v/>
      </c>
      <c r="J120" s="4" t="str">
        <f ca="1">IF(ZahlungsZeitplan[[#This Row],[ZHLG-NR.]]&lt;&gt;"",IF(ZahlungsZeitplan[[#This Row],[PLANMÄSSIGE ZAHLUNG]]+ZahlungsZeitplan[[#This Row],[SONDERZAHLUNG]]&lt;=ZahlungsZeitplan[[#This Row],[ANFANGSSALDO]],ZahlungsZeitplan[[#This Row],[ANFANGSSALDO]]-ZahlungsZeitplan[[#This Row],[KAPITAL]],0),"")</f>
        <v/>
      </c>
      <c r="K120" s="4" t="str">
        <f ca="1">IF(ZahlungsZeitplan[[#This Row],[ZHLG-NR.]]&lt;&gt;"",SUM(INDEX(ZahlungsZeitplan[ZINSEN],1,1):ZahlungsZeitplan[[#This Row],[ZINSEN]]),"")</f>
        <v/>
      </c>
    </row>
    <row r="121" spans="2:11" x14ac:dyDescent="0.3">
      <c r="B121" s="2" t="str">
        <f ca="1">IF(DarlehenIstGut,IF(ROW()-ROW(ZahlungsZeitplan[[#Headers],[ZHLG-NR.]])&gt;PlanmäßigeAnzahlZahlungen,"",ROW()-ROW(ZahlungsZeitplan[[#Headers],[ZHLG-NR.]])),"")</f>
        <v/>
      </c>
      <c r="C121" s="3" t="str">
        <f ca="1">IF(ZahlungsZeitplan[[#This Row],[ZHLG-NR.]]&lt;&gt;"",EOMONTH(DarlehensAnfangsDatum,ROW(ZahlungsZeitplan[[#This Row],[ZHLG-NR.]])-ROW(ZahlungsZeitplan[[#Headers],[ZHLG-NR.]])-2)+DAY(DarlehensAnfangsDatum),"")</f>
        <v/>
      </c>
      <c r="D121" s="4" t="str">
        <f ca="1">IF(ZahlungsZeitplan[[#This Row],[ZHLG-NR.]]&lt;&gt;"",IF(ROW()-ROW(ZahlungsZeitplan[[#Headers],[ANFANGSSALDO]])=1,DarlehensBetrag,INDEX(ZahlungsZeitplan[ENDSALDO],ROW()-ROW(ZahlungsZeitplan[[#Headers],[ANFANGSSALDO]])-1)),"")</f>
        <v/>
      </c>
      <c r="E121" s="4" t="str">
        <f ca="1">IF(ZahlungsZeitplan[[#This Row],[ZHLG-NR.]]&lt;&gt;"",PlanmäßigeZahlung,"")</f>
        <v/>
      </c>
      <c r="F12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1" s="4" t="str">
        <f ca="1">IF(ZahlungsZeitplan[[#This Row],[ZHLG-NR.]]&lt;&gt;"",ZahlungsZeitplan[[#This Row],[GESAMTZAHLUNG]]-ZahlungsZeitplan[[#This Row],[ZINSEN]],"")</f>
        <v/>
      </c>
      <c r="I121" s="4" t="str">
        <f ca="1">IF(ZahlungsZeitplan[[#This Row],[ZHLG-NR.]]&lt;&gt;"",ZahlungsZeitplan[[#This Row],[ANFANGSSALDO]]*(ZinsSatz/ZahlungenProJahr),"")</f>
        <v/>
      </c>
      <c r="J121" s="4" t="str">
        <f ca="1">IF(ZahlungsZeitplan[[#This Row],[ZHLG-NR.]]&lt;&gt;"",IF(ZahlungsZeitplan[[#This Row],[PLANMÄSSIGE ZAHLUNG]]+ZahlungsZeitplan[[#This Row],[SONDERZAHLUNG]]&lt;=ZahlungsZeitplan[[#This Row],[ANFANGSSALDO]],ZahlungsZeitplan[[#This Row],[ANFANGSSALDO]]-ZahlungsZeitplan[[#This Row],[KAPITAL]],0),"")</f>
        <v/>
      </c>
      <c r="K121" s="4" t="str">
        <f ca="1">IF(ZahlungsZeitplan[[#This Row],[ZHLG-NR.]]&lt;&gt;"",SUM(INDEX(ZahlungsZeitplan[ZINSEN],1,1):ZahlungsZeitplan[[#This Row],[ZINSEN]]),"")</f>
        <v/>
      </c>
    </row>
    <row r="122" spans="2:11" x14ac:dyDescent="0.3">
      <c r="B122" s="2" t="str">
        <f ca="1">IF(DarlehenIstGut,IF(ROW()-ROW(ZahlungsZeitplan[[#Headers],[ZHLG-NR.]])&gt;PlanmäßigeAnzahlZahlungen,"",ROW()-ROW(ZahlungsZeitplan[[#Headers],[ZHLG-NR.]])),"")</f>
        <v/>
      </c>
      <c r="C122" s="3" t="str">
        <f ca="1">IF(ZahlungsZeitplan[[#This Row],[ZHLG-NR.]]&lt;&gt;"",EOMONTH(DarlehensAnfangsDatum,ROW(ZahlungsZeitplan[[#This Row],[ZHLG-NR.]])-ROW(ZahlungsZeitplan[[#Headers],[ZHLG-NR.]])-2)+DAY(DarlehensAnfangsDatum),"")</f>
        <v/>
      </c>
      <c r="D122" s="4" t="str">
        <f ca="1">IF(ZahlungsZeitplan[[#This Row],[ZHLG-NR.]]&lt;&gt;"",IF(ROW()-ROW(ZahlungsZeitplan[[#Headers],[ANFANGSSALDO]])=1,DarlehensBetrag,INDEX(ZahlungsZeitplan[ENDSALDO],ROW()-ROW(ZahlungsZeitplan[[#Headers],[ANFANGSSALDO]])-1)),"")</f>
        <v/>
      </c>
      <c r="E122" s="4" t="str">
        <f ca="1">IF(ZahlungsZeitplan[[#This Row],[ZHLG-NR.]]&lt;&gt;"",PlanmäßigeZahlung,"")</f>
        <v/>
      </c>
      <c r="F12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2" s="4" t="str">
        <f ca="1">IF(ZahlungsZeitplan[[#This Row],[ZHLG-NR.]]&lt;&gt;"",ZahlungsZeitplan[[#This Row],[GESAMTZAHLUNG]]-ZahlungsZeitplan[[#This Row],[ZINSEN]],"")</f>
        <v/>
      </c>
      <c r="I122" s="4" t="str">
        <f ca="1">IF(ZahlungsZeitplan[[#This Row],[ZHLG-NR.]]&lt;&gt;"",ZahlungsZeitplan[[#This Row],[ANFANGSSALDO]]*(ZinsSatz/ZahlungenProJahr),"")</f>
        <v/>
      </c>
      <c r="J122" s="4" t="str">
        <f ca="1">IF(ZahlungsZeitplan[[#This Row],[ZHLG-NR.]]&lt;&gt;"",IF(ZahlungsZeitplan[[#This Row],[PLANMÄSSIGE ZAHLUNG]]+ZahlungsZeitplan[[#This Row],[SONDERZAHLUNG]]&lt;=ZahlungsZeitplan[[#This Row],[ANFANGSSALDO]],ZahlungsZeitplan[[#This Row],[ANFANGSSALDO]]-ZahlungsZeitplan[[#This Row],[KAPITAL]],0),"")</f>
        <v/>
      </c>
      <c r="K122" s="4" t="str">
        <f ca="1">IF(ZahlungsZeitplan[[#This Row],[ZHLG-NR.]]&lt;&gt;"",SUM(INDEX(ZahlungsZeitplan[ZINSEN],1,1):ZahlungsZeitplan[[#This Row],[ZINSEN]]),"")</f>
        <v/>
      </c>
    </row>
    <row r="123" spans="2:11" x14ac:dyDescent="0.3">
      <c r="B123" s="2" t="str">
        <f ca="1">IF(DarlehenIstGut,IF(ROW()-ROW(ZahlungsZeitplan[[#Headers],[ZHLG-NR.]])&gt;PlanmäßigeAnzahlZahlungen,"",ROW()-ROW(ZahlungsZeitplan[[#Headers],[ZHLG-NR.]])),"")</f>
        <v/>
      </c>
      <c r="C123" s="3" t="str">
        <f ca="1">IF(ZahlungsZeitplan[[#This Row],[ZHLG-NR.]]&lt;&gt;"",EOMONTH(DarlehensAnfangsDatum,ROW(ZahlungsZeitplan[[#This Row],[ZHLG-NR.]])-ROW(ZahlungsZeitplan[[#Headers],[ZHLG-NR.]])-2)+DAY(DarlehensAnfangsDatum),"")</f>
        <v/>
      </c>
      <c r="D123" s="4" t="str">
        <f ca="1">IF(ZahlungsZeitplan[[#This Row],[ZHLG-NR.]]&lt;&gt;"",IF(ROW()-ROW(ZahlungsZeitplan[[#Headers],[ANFANGSSALDO]])=1,DarlehensBetrag,INDEX(ZahlungsZeitplan[ENDSALDO],ROW()-ROW(ZahlungsZeitplan[[#Headers],[ANFANGSSALDO]])-1)),"")</f>
        <v/>
      </c>
      <c r="E123" s="4" t="str">
        <f ca="1">IF(ZahlungsZeitplan[[#This Row],[ZHLG-NR.]]&lt;&gt;"",PlanmäßigeZahlung,"")</f>
        <v/>
      </c>
      <c r="F12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3" s="4" t="str">
        <f ca="1">IF(ZahlungsZeitplan[[#This Row],[ZHLG-NR.]]&lt;&gt;"",ZahlungsZeitplan[[#This Row],[GESAMTZAHLUNG]]-ZahlungsZeitplan[[#This Row],[ZINSEN]],"")</f>
        <v/>
      </c>
      <c r="I123" s="4" t="str">
        <f ca="1">IF(ZahlungsZeitplan[[#This Row],[ZHLG-NR.]]&lt;&gt;"",ZahlungsZeitplan[[#This Row],[ANFANGSSALDO]]*(ZinsSatz/ZahlungenProJahr),"")</f>
        <v/>
      </c>
      <c r="J123" s="4" t="str">
        <f ca="1">IF(ZahlungsZeitplan[[#This Row],[ZHLG-NR.]]&lt;&gt;"",IF(ZahlungsZeitplan[[#This Row],[PLANMÄSSIGE ZAHLUNG]]+ZahlungsZeitplan[[#This Row],[SONDERZAHLUNG]]&lt;=ZahlungsZeitplan[[#This Row],[ANFANGSSALDO]],ZahlungsZeitplan[[#This Row],[ANFANGSSALDO]]-ZahlungsZeitplan[[#This Row],[KAPITAL]],0),"")</f>
        <v/>
      </c>
      <c r="K123" s="4" t="str">
        <f ca="1">IF(ZahlungsZeitplan[[#This Row],[ZHLG-NR.]]&lt;&gt;"",SUM(INDEX(ZahlungsZeitplan[ZINSEN],1,1):ZahlungsZeitplan[[#This Row],[ZINSEN]]),"")</f>
        <v/>
      </c>
    </row>
    <row r="124" spans="2:11" x14ac:dyDescent="0.3">
      <c r="B124" s="2" t="str">
        <f ca="1">IF(DarlehenIstGut,IF(ROW()-ROW(ZahlungsZeitplan[[#Headers],[ZHLG-NR.]])&gt;PlanmäßigeAnzahlZahlungen,"",ROW()-ROW(ZahlungsZeitplan[[#Headers],[ZHLG-NR.]])),"")</f>
        <v/>
      </c>
      <c r="C124" s="3" t="str">
        <f ca="1">IF(ZahlungsZeitplan[[#This Row],[ZHLG-NR.]]&lt;&gt;"",EOMONTH(DarlehensAnfangsDatum,ROW(ZahlungsZeitplan[[#This Row],[ZHLG-NR.]])-ROW(ZahlungsZeitplan[[#Headers],[ZHLG-NR.]])-2)+DAY(DarlehensAnfangsDatum),"")</f>
        <v/>
      </c>
      <c r="D124" s="4" t="str">
        <f ca="1">IF(ZahlungsZeitplan[[#This Row],[ZHLG-NR.]]&lt;&gt;"",IF(ROW()-ROW(ZahlungsZeitplan[[#Headers],[ANFANGSSALDO]])=1,DarlehensBetrag,INDEX(ZahlungsZeitplan[ENDSALDO],ROW()-ROW(ZahlungsZeitplan[[#Headers],[ANFANGSSALDO]])-1)),"")</f>
        <v/>
      </c>
      <c r="E124" s="4" t="str">
        <f ca="1">IF(ZahlungsZeitplan[[#This Row],[ZHLG-NR.]]&lt;&gt;"",PlanmäßigeZahlung,"")</f>
        <v/>
      </c>
      <c r="F12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4" s="4" t="str">
        <f ca="1">IF(ZahlungsZeitplan[[#This Row],[ZHLG-NR.]]&lt;&gt;"",ZahlungsZeitplan[[#This Row],[GESAMTZAHLUNG]]-ZahlungsZeitplan[[#This Row],[ZINSEN]],"")</f>
        <v/>
      </c>
      <c r="I124" s="4" t="str">
        <f ca="1">IF(ZahlungsZeitplan[[#This Row],[ZHLG-NR.]]&lt;&gt;"",ZahlungsZeitplan[[#This Row],[ANFANGSSALDO]]*(ZinsSatz/ZahlungenProJahr),"")</f>
        <v/>
      </c>
      <c r="J124" s="4" t="str">
        <f ca="1">IF(ZahlungsZeitplan[[#This Row],[ZHLG-NR.]]&lt;&gt;"",IF(ZahlungsZeitplan[[#This Row],[PLANMÄSSIGE ZAHLUNG]]+ZahlungsZeitplan[[#This Row],[SONDERZAHLUNG]]&lt;=ZahlungsZeitplan[[#This Row],[ANFANGSSALDO]],ZahlungsZeitplan[[#This Row],[ANFANGSSALDO]]-ZahlungsZeitplan[[#This Row],[KAPITAL]],0),"")</f>
        <v/>
      </c>
      <c r="K124" s="4" t="str">
        <f ca="1">IF(ZahlungsZeitplan[[#This Row],[ZHLG-NR.]]&lt;&gt;"",SUM(INDEX(ZahlungsZeitplan[ZINSEN],1,1):ZahlungsZeitplan[[#This Row],[ZINSEN]]),"")</f>
        <v/>
      </c>
    </row>
    <row r="125" spans="2:11" x14ac:dyDescent="0.3">
      <c r="B125" s="2" t="str">
        <f ca="1">IF(DarlehenIstGut,IF(ROW()-ROW(ZahlungsZeitplan[[#Headers],[ZHLG-NR.]])&gt;PlanmäßigeAnzahlZahlungen,"",ROW()-ROW(ZahlungsZeitplan[[#Headers],[ZHLG-NR.]])),"")</f>
        <v/>
      </c>
      <c r="C125" s="3" t="str">
        <f ca="1">IF(ZahlungsZeitplan[[#This Row],[ZHLG-NR.]]&lt;&gt;"",EOMONTH(DarlehensAnfangsDatum,ROW(ZahlungsZeitplan[[#This Row],[ZHLG-NR.]])-ROW(ZahlungsZeitplan[[#Headers],[ZHLG-NR.]])-2)+DAY(DarlehensAnfangsDatum),"")</f>
        <v/>
      </c>
      <c r="D125" s="4" t="str">
        <f ca="1">IF(ZahlungsZeitplan[[#This Row],[ZHLG-NR.]]&lt;&gt;"",IF(ROW()-ROW(ZahlungsZeitplan[[#Headers],[ANFANGSSALDO]])=1,DarlehensBetrag,INDEX(ZahlungsZeitplan[ENDSALDO],ROW()-ROW(ZahlungsZeitplan[[#Headers],[ANFANGSSALDO]])-1)),"")</f>
        <v/>
      </c>
      <c r="E125" s="4" t="str">
        <f ca="1">IF(ZahlungsZeitplan[[#This Row],[ZHLG-NR.]]&lt;&gt;"",PlanmäßigeZahlung,"")</f>
        <v/>
      </c>
      <c r="F12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5" s="4" t="str">
        <f ca="1">IF(ZahlungsZeitplan[[#This Row],[ZHLG-NR.]]&lt;&gt;"",ZahlungsZeitplan[[#This Row],[GESAMTZAHLUNG]]-ZahlungsZeitplan[[#This Row],[ZINSEN]],"")</f>
        <v/>
      </c>
      <c r="I125" s="4" t="str">
        <f ca="1">IF(ZahlungsZeitplan[[#This Row],[ZHLG-NR.]]&lt;&gt;"",ZahlungsZeitplan[[#This Row],[ANFANGSSALDO]]*(ZinsSatz/ZahlungenProJahr),"")</f>
        <v/>
      </c>
      <c r="J125" s="4" t="str">
        <f ca="1">IF(ZahlungsZeitplan[[#This Row],[ZHLG-NR.]]&lt;&gt;"",IF(ZahlungsZeitplan[[#This Row],[PLANMÄSSIGE ZAHLUNG]]+ZahlungsZeitplan[[#This Row],[SONDERZAHLUNG]]&lt;=ZahlungsZeitplan[[#This Row],[ANFANGSSALDO]],ZahlungsZeitplan[[#This Row],[ANFANGSSALDO]]-ZahlungsZeitplan[[#This Row],[KAPITAL]],0),"")</f>
        <v/>
      </c>
      <c r="K125" s="4" t="str">
        <f ca="1">IF(ZahlungsZeitplan[[#This Row],[ZHLG-NR.]]&lt;&gt;"",SUM(INDEX(ZahlungsZeitplan[ZINSEN],1,1):ZahlungsZeitplan[[#This Row],[ZINSEN]]),"")</f>
        <v/>
      </c>
    </row>
    <row r="126" spans="2:11" x14ac:dyDescent="0.3">
      <c r="B126" s="2" t="str">
        <f ca="1">IF(DarlehenIstGut,IF(ROW()-ROW(ZahlungsZeitplan[[#Headers],[ZHLG-NR.]])&gt;PlanmäßigeAnzahlZahlungen,"",ROW()-ROW(ZahlungsZeitplan[[#Headers],[ZHLG-NR.]])),"")</f>
        <v/>
      </c>
      <c r="C126" s="3" t="str">
        <f ca="1">IF(ZahlungsZeitplan[[#This Row],[ZHLG-NR.]]&lt;&gt;"",EOMONTH(DarlehensAnfangsDatum,ROW(ZahlungsZeitplan[[#This Row],[ZHLG-NR.]])-ROW(ZahlungsZeitplan[[#Headers],[ZHLG-NR.]])-2)+DAY(DarlehensAnfangsDatum),"")</f>
        <v/>
      </c>
      <c r="D126" s="4" t="str">
        <f ca="1">IF(ZahlungsZeitplan[[#This Row],[ZHLG-NR.]]&lt;&gt;"",IF(ROW()-ROW(ZahlungsZeitplan[[#Headers],[ANFANGSSALDO]])=1,DarlehensBetrag,INDEX(ZahlungsZeitplan[ENDSALDO],ROW()-ROW(ZahlungsZeitplan[[#Headers],[ANFANGSSALDO]])-1)),"")</f>
        <v/>
      </c>
      <c r="E126" s="4" t="str">
        <f ca="1">IF(ZahlungsZeitplan[[#This Row],[ZHLG-NR.]]&lt;&gt;"",PlanmäßigeZahlung,"")</f>
        <v/>
      </c>
      <c r="F12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6" s="4" t="str">
        <f ca="1">IF(ZahlungsZeitplan[[#This Row],[ZHLG-NR.]]&lt;&gt;"",ZahlungsZeitplan[[#This Row],[GESAMTZAHLUNG]]-ZahlungsZeitplan[[#This Row],[ZINSEN]],"")</f>
        <v/>
      </c>
      <c r="I126" s="4" t="str">
        <f ca="1">IF(ZahlungsZeitplan[[#This Row],[ZHLG-NR.]]&lt;&gt;"",ZahlungsZeitplan[[#This Row],[ANFANGSSALDO]]*(ZinsSatz/ZahlungenProJahr),"")</f>
        <v/>
      </c>
      <c r="J126" s="4" t="str">
        <f ca="1">IF(ZahlungsZeitplan[[#This Row],[ZHLG-NR.]]&lt;&gt;"",IF(ZahlungsZeitplan[[#This Row],[PLANMÄSSIGE ZAHLUNG]]+ZahlungsZeitplan[[#This Row],[SONDERZAHLUNG]]&lt;=ZahlungsZeitplan[[#This Row],[ANFANGSSALDO]],ZahlungsZeitplan[[#This Row],[ANFANGSSALDO]]-ZahlungsZeitplan[[#This Row],[KAPITAL]],0),"")</f>
        <v/>
      </c>
      <c r="K126" s="4" t="str">
        <f ca="1">IF(ZahlungsZeitplan[[#This Row],[ZHLG-NR.]]&lt;&gt;"",SUM(INDEX(ZahlungsZeitplan[ZINSEN],1,1):ZahlungsZeitplan[[#This Row],[ZINSEN]]),"")</f>
        <v/>
      </c>
    </row>
    <row r="127" spans="2:11" x14ac:dyDescent="0.3">
      <c r="B127" s="2" t="str">
        <f ca="1">IF(DarlehenIstGut,IF(ROW()-ROW(ZahlungsZeitplan[[#Headers],[ZHLG-NR.]])&gt;PlanmäßigeAnzahlZahlungen,"",ROW()-ROW(ZahlungsZeitplan[[#Headers],[ZHLG-NR.]])),"")</f>
        <v/>
      </c>
      <c r="C127" s="3" t="str">
        <f ca="1">IF(ZahlungsZeitplan[[#This Row],[ZHLG-NR.]]&lt;&gt;"",EOMONTH(DarlehensAnfangsDatum,ROW(ZahlungsZeitplan[[#This Row],[ZHLG-NR.]])-ROW(ZahlungsZeitplan[[#Headers],[ZHLG-NR.]])-2)+DAY(DarlehensAnfangsDatum),"")</f>
        <v/>
      </c>
      <c r="D127" s="4" t="str">
        <f ca="1">IF(ZahlungsZeitplan[[#This Row],[ZHLG-NR.]]&lt;&gt;"",IF(ROW()-ROW(ZahlungsZeitplan[[#Headers],[ANFANGSSALDO]])=1,DarlehensBetrag,INDEX(ZahlungsZeitplan[ENDSALDO],ROW()-ROW(ZahlungsZeitplan[[#Headers],[ANFANGSSALDO]])-1)),"")</f>
        <v/>
      </c>
      <c r="E127" s="4" t="str">
        <f ca="1">IF(ZahlungsZeitplan[[#This Row],[ZHLG-NR.]]&lt;&gt;"",PlanmäßigeZahlung,"")</f>
        <v/>
      </c>
      <c r="F12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7" s="4" t="str">
        <f ca="1">IF(ZahlungsZeitplan[[#This Row],[ZHLG-NR.]]&lt;&gt;"",ZahlungsZeitplan[[#This Row],[GESAMTZAHLUNG]]-ZahlungsZeitplan[[#This Row],[ZINSEN]],"")</f>
        <v/>
      </c>
      <c r="I127" s="4" t="str">
        <f ca="1">IF(ZahlungsZeitplan[[#This Row],[ZHLG-NR.]]&lt;&gt;"",ZahlungsZeitplan[[#This Row],[ANFANGSSALDO]]*(ZinsSatz/ZahlungenProJahr),"")</f>
        <v/>
      </c>
      <c r="J127" s="4" t="str">
        <f ca="1">IF(ZahlungsZeitplan[[#This Row],[ZHLG-NR.]]&lt;&gt;"",IF(ZahlungsZeitplan[[#This Row],[PLANMÄSSIGE ZAHLUNG]]+ZahlungsZeitplan[[#This Row],[SONDERZAHLUNG]]&lt;=ZahlungsZeitplan[[#This Row],[ANFANGSSALDO]],ZahlungsZeitplan[[#This Row],[ANFANGSSALDO]]-ZahlungsZeitplan[[#This Row],[KAPITAL]],0),"")</f>
        <v/>
      </c>
      <c r="K127" s="4" t="str">
        <f ca="1">IF(ZahlungsZeitplan[[#This Row],[ZHLG-NR.]]&lt;&gt;"",SUM(INDEX(ZahlungsZeitplan[ZINSEN],1,1):ZahlungsZeitplan[[#This Row],[ZINSEN]]),"")</f>
        <v/>
      </c>
    </row>
    <row r="128" spans="2:11" x14ac:dyDescent="0.3">
      <c r="B128" s="2" t="str">
        <f ca="1">IF(DarlehenIstGut,IF(ROW()-ROW(ZahlungsZeitplan[[#Headers],[ZHLG-NR.]])&gt;PlanmäßigeAnzahlZahlungen,"",ROW()-ROW(ZahlungsZeitplan[[#Headers],[ZHLG-NR.]])),"")</f>
        <v/>
      </c>
      <c r="C128" s="3" t="str">
        <f ca="1">IF(ZahlungsZeitplan[[#This Row],[ZHLG-NR.]]&lt;&gt;"",EOMONTH(DarlehensAnfangsDatum,ROW(ZahlungsZeitplan[[#This Row],[ZHLG-NR.]])-ROW(ZahlungsZeitplan[[#Headers],[ZHLG-NR.]])-2)+DAY(DarlehensAnfangsDatum),"")</f>
        <v/>
      </c>
      <c r="D128" s="4" t="str">
        <f ca="1">IF(ZahlungsZeitplan[[#This Row],[ZHLG-NR.]]&lt;&gt;"",IF(ROW()-ROW(ZahlungsZeitplan[[#Headers],[ANFANGSSALDO]])=1,DarlehensBetrag,INDEX(ZahlungsZeitplan[ENDSALDO],ROW()-ROW(ZahlungsZeitplan[[#Headers],[ANFANGSSALDO]])-1)),"")</f>
        <v/>
      </c>
      <c r="E128" s="4" t="str">
        <f ca="1">IF(ZahlungsZeitplan[[#This Row],[ZHLG-NR.]]&lt;&gt;"",PlanmäßigeZahlung,"")</f>
        <v/>
      </c>
      <c r="F12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8" s="4" t="str">
        <f ca="1">IF(ZahlungsZeitplan[[#This Row],[ZHLG-NR.]]&lt;&gt;"",ZahlungsZeitplan[[#This Row],[GESAMTZAHLUNG]]-ZahlungsZeitplan[[#This Row],[ZINSEN]],"")</f>
        <v/>
      </c>
      <c r="I128" s="4" t="str">
        <f ca="1">IF(ZahlungsZeitplan[[#This Row],[ZHLG-NR.]]&lt;&gt;"",ZahlungsZeitplan[[#This Row],[ANFANGSSALDO]]*(ZinsSatz/ZahlungenProJahr),"")</f>
        <v/>
      </c>
      <c r="J128" s="4" t="str">
        <f ca="1">IF(ZahlungsZeitplan[[#This Row],[ZHLG-NR.]]&lt;&gt;"",IF(ZahlungsZeitplan[[#This Row],[PLANMÄSSIGE ZAHLUNG]]+ZahlungsZeitplan[[#This Row],[SONDERZAHLUNG]]&lt;=ZahlungsZeitplan[[#This Row],[ANFANGSSALDO]],ZahlungsZeitplan[[#This Row],[ANFANGSSALDO]]-ZahlungsZeitplan[[#This Row],[KAPITAL]],0),"")</f>
        <v/>
      </c>
      <c r="K128" s="4" t="str">
        <f ca="1">IF(ZahlungsZeitplan[[#This Row],[ZHLG-NR.]]&lt;&gt;"",SUM(INDEX(ZahlungsZeitplan[ZINSEN],1,1):ZahlungsZeitplan[[#This Row],[ZINSEN]]),"")</f>
        <v/>
      </c>
    </row>
    <row r="129" spans="2:11" x14ac:dyDescent="0.3">
      <c r="B129" s="2" t="str">
        <f ca="1">IF(DarlehenIstGut,IF(ROW()-ROW(ZahlungsZeitplan[[#Headers],[ZHLG-NR.]])&gt;PlanmäßigeAnzahlZahlungen,"",ROW()-ROW(ZahlungsZeitplan[[#Headers],[ZHLG-NR.]])),"")</f>
        <v/>
      </c>
      <c r="C129" s="3" t="str">
        <f ca="1">IF(ZahlungsZeitplan[[#This Row],[ZHLG-NR.]]&lt;&gt;"",EOMONTH(DarlehensAnfangsDatum,ROW(ZahlungsZeitplan[[#This Row],[ZHLG-NR.]])-ROW(ZahlungsZeitplan[[#Headers],[ZHLG-NR.]])-2)+DAY(DarlehensAnfangsDatum),"")</f>
        <v/>
      </c>
      <c r="D129" s="4" t="str">
        <f ca="1">IF(ZahlungsZeitplan[[#This Row],[ZHLG-NR.]]&lt;&gt;"",IF(ROW()-ROW(ZahlungsZeitplan[[#Headers],[ANFANGSSALDO]])=1,DarlehensBetrag,INDEX(ZahlungsZeitplan[ENDSALDO],ROW()-ROW(ZahlungsZeitplan[[#Headers],[ANFANGSSALDO]])-1)),"")</f>
        <v/>
      </c>
      <c r="E129" s="4" t="str">
        <f ca="1">IF(ZahlungsZeitplan[[#This Row],[ZHLG-NR.]]&lt;&gt;"",PlanmäßigeZahlung,"")</f>
        <v/>
      </c>
      <c r="F12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2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29" s="4" t="str">
        <f ca="1">IF(ZahlungsZeitplan[[#This Row],[ZHLG-NR.]]&lt;&gt;"",ZahlungsZeitplan[[#This Row],[GESAMTZAHLUNG]]-ZahlungsZeitplan[[#This Row],[ZINSEN]],"")</f>
        <v/>
      </c>
      <c r="I129" s="4" t="str">
        <f ca="1">IF(ZahlungsZeitplan[[#This Row],[ZHLG-NR.]]&lt;&gt;"",ZahlungsZeitplan[[#This Row],[ANFANGSSALDO]]*(ZinsSatz/ZahlungenProJahr),"")</f>
        <v/>
      </c>
      <c r="J129" s="4" t="str">
        <f ca="1">IF(ZahlungsZeitplan[[#This Row],[ZHLG-NR.]]&lt;&gt;"",IF(ZahlungsZeitplan[[#This Row],[PLANMÄSSIGE ZAHLUNG]]+ZahlungsZeitplan[[#This Row],[SONDERZAHLUNG]]&lt;=ZahlungsZeitplan[[#This Row],[ANFANGSSALDO]],ZahlungsZeitplan[[#This Row],[ANFANGSSALDO]]-ZahlungsZeitplan[[#This Row],[KAPITAL]],0),"")</f>
        <v/>
      </c>
      <c r="K129" s="4" t="str">
        <f ca="1">IF(ZahlungsZeitplan[[#This Row],[ZHLG-NR.]]&lt;&gt;"",SUM(INDEX(ZahlungsZeitplan[ZINSEN],1,1):ZahlungsZeitplan[[#This Row],[ZINSEN]]),"")</f>
        <v/>
      </c>
    </row>
    <row r="130" spans="2:11" x14ac:dyDescent="0.3">
      <c r="B130" s="2" t="str">
        <f ca="1">IF(DarlehenIstGut,IF(ROW()-ROW(ZahlungsZeitplan[[#Headers],[ZHLG-NR.]])&gt;PlanmäßigeAnzahlZahlungen,"",ROW()-ROW(ZahlungsZeitplan[[#Headers],[ZHLG-NR.]])),"")</f>
        <v/>
      </c>
      <c r="C130" s="3" t="str">
        <f ca="1">IF(ZahlungsZeitplan[[#This Row],[ZHLG-NR.]]&lt;&gt;"",EOMONTH(DarlehensAnfangsDatum,ROW(ZahlungsZeitplan[[#This Row],[ZHLG-NR.]])-ROW(ZahlungsZeitplan[[#Headers],[ZHLG-NR.]])-2)+DAY(DarlehensAnfangsDatum),"")</f>
        <v/>
      </c>
      <c r="D130" s="4" t="str">
        <f ca="1">IF(ZahlungsZeitplan[[#This Row],[ZHLG-NR.]]&lt;&gt;"",IF(ROW()-ROW(ZahlungsZeitplan[[#Headers],[ANFANGSSALDO]])=1,DarlehensBetrag,INDEX(ZahlungsZeitplan[ENDSALDO],ROW()-ROW(ZahlungsZeitplan[[#Headers],[ANFANGSSALDO]])-1)),"")</f>
        <v/>
      </c>
      <c r="E130" s="4" t="str">
        <f ca="1">IF(ZahlungsZeitplan[[#This Row],[ZHLG-NR.]]&lt;&gt;"",PlanmäßigeZahlung,"")</f>
        <v/>
      </c>
      <c r="F13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0" s="4" t="str">
        <f ca="1">IF(ZahlungsZeitplan[[#This Row],[ZHLG-NR.]]&lt;&gt;"",ZahlungsZeitplan[[#This Row],[GESAMTZAHLUNG]]-ZahlungsZeitplan[[#This Row],[ZINSEN]],"")</f>
        <v/>
      </c>
      <c r="I130" s="4" t="str">
        <f ca="1">IF(ZahlungsZeitplan[[#This Row],[ZHLG-NR.]]&lt;&gt;"",ZahlungsZeitplan[[#This Row],[ANFANGSSALDO]]*(ZinsSatz/ZahlungenProJahr),"")</f>
        <v/>
      </c>
      <c r="J130" s="4" t="str">
        <f ca="1">IF(ZahlungsZeitplan[[#This Row],[ZHLG-NR.]]&lt;&gt;"",IF(ZahlungsZeitplan[[#This Row],[PLANMÄSSIGE ZAHLUNG]]+ZahlungsZeitplan[[#This Row],[SONDERZAHLUNG]]&lt;=ZahlungsZeitplan[[#This Row],[ANFANGSSALDO]],ZahlungsZeitplan[[#This Row],[ANFANGSSALDO]]-ZahlungsZeitplan[[#This Row],[KAPITAL]],0),"")</f>
        <v/>
      </c>
      <c r="K130" s="4" t="str">
        <f ca="1">IF(ZahlungsZeitplan[[#This Row],[ZHLG-NR.]]&lt;&gt;"",SUM(INDEX(ZahlungsZeitplan[ZINSEN],1,1):ZahlungsZeitplan[[#This Row],[ZINSEN]]),"")</f>
        <v/>
      </c>
    </row>
    <row r="131" spans="2:11" x14ac:dyDescent="0.3">
      <c r="B131" s="2" t="str">
        <f ca="1">IF(DarlehenIstGut,IF(ROW()-ROW(ZahlungsZeitplan[[#Headers],[ZHLG-NR.]])&gt;PlanmäßigeAnzahlZahlungen,"",ROW()-ROW(ZahlungsZeitplan[[#Headers],[ZHLG-NR.]])),"")</f>
        <v/>
      </c>
      <c r="C131" s="3" t="str">
        <f ca="1">IF(ZahlungsZeitplan[[#This Row],[ZHLG-NR.]]&lt;&gt;"",EOMONTH(DarlehensAnfangsDatum,ROW(ZahlungsZeitplan[[#This Row],[ZHLG-NR.]])-ROW(ZahlungsZeitplan[[#Headers],[ZHLG-NR.]])-2)+DAY(DarlehensAnfangsDatum),"")</f>
        <v/>
      </c>
      <c r="D131" s="4" t="str">
        <f ca="1">IF(ZahlungsZeitplan[[#This Row],[ZHLG-NR.]]&lt;&gt;"",IF(ROW()-ROW(ZahlungsZeitplan[[#Headers],[ANFANGSSALDO]])=1,DarlehensBetrag,INDEX(ZahlungsZeitplan[ENDSALDO],ROW()-ROW(ZahlungsZeitplan[[#Headers],[ANFANGSSALDO]])-1)),"")</f>
        <v/>
      </c>
      <c r="E131" s="4" t="str">
        <f ca="1">IF(ZahlungsZeitplan[[#This Row],[ZHLG-NR.]]&lt;&gt;"",PlanmäßigeZahlung,"")</f>
        <v/>
      </c>
      <c r="F13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1" s="4" t="str">
        <f ca="1">IF(ZahlungsZeitplan[[#This Row],[ZHLG-NR.]]&lt;&gt;"",ZahlungsZeitplan[[#This Row],[GESAMTZAHLUNG]]-ZahlungsZeitplan[[#This Row],[ZINSEN]],"")</f>
        <v/>
      </c>
      <c r="I131" s="4" t="str">
        <f ca="1">IF(ZahlungsZeitplan[[#This Row],[ZHLG-NR.]]&lt;&gt;"",ZahlungsZeitplan[[#This Row],[ANFANGSSALDO]]*(ZinsSatz/ZahlungenProJahr),"")</f>
        <v/>
      </c>
      <c r="J131" s="4" t="str">
        <f ca="1">IF(ZahlungsZeitplan[[#This Row],[ZHLG-NR.]]&lt;&gt;"",IF(ZahlungsZeitplan[[#This Row],[PLANMÄSSIGE ZAHLUNG]]+ZahlungsZeitplan[[#This Row],[SONDERZAHLUNG]]&lt;=ZahlungsZeitplan[[#This Row],[ANFANGSSALDO]],ZahlungsZeitplan[[#This Row],[ANFANGSSALDO]]-ZahlungsZeitplan[[#This Row],[KAPITAL]],0),"")</f>
        <v/>
      </c>
      <c r="K131" s="4" t="str">
        <f ca="1">IF(ZahlungsZeitplan[[#This Row],[ZHLG-NR.]]&lt;&gt;"",SUM(INDEX(ZahlungsZeitplan[ZINSEN],1,1):ZahlungsZeitplan[[#This Row],[ZINSEN]]),"")</f>
        <v/>
      </c>
    </row>
    <row r="132" spans="2:11" x14ac:dyDescent="0.3">
      <c r="B132" s="2" t="str">
        <f ca="1">IF(DarlehenIstGut,IF(ROW()-ROW(ZahlungsZeitplan[[#Headers],[ZHLG-NR.]])&gt;PlanmäßigeAnzahlZahlungen,"",ROW()-ROW(ZahlungsZeitplan[[#Headers],[ZHLG-NR.]])),"")</f>
        <v/>
      </c>
      <c r="C132" s="3" t="str">
        <f ca="1">IF(ZahlungsZeitplan[[#This Row],[ZHLG-NR.]]&lt;&gt;"",EOMONTH(DarlehensAnfangsDatum,ROW(ZahlungsZeitplan[[#This Row],[ZHLG-NR.]])-ROW(ZahlungsZeitplan[[#Headers],[ZHLG-NR.]])-2)+DAY(DarlehensAnfangsDatum),"")</f>
        <v/>
      </c>
      <c r="D132" s="4" t="str">
        <f ca="1">IF(ZahlungsZeitplan[[#This Row],[ZHLG-NR.]]&lt;&gt;"",IF(ROW()-ROW(ZahlungsZeitplan[[#Headers],[ANFANGSSALDO]])=1,DarlehensBetrag,INDEX(ZahlungsZeitplan[ENDSALDO],ROW()-ROW(ZahlungsZeitplan[[#Headers],[ANFANGSSALDO]])-1)),"")</f>
        <v/>
      </c>
      <c r="E132" s="4" t="str">
        <f ca="1">IF(ZahlungsZeitplan[[#This Row],[ZHLG-NR.]]&lt;&gt;"",PlanmäßigeZahlung,"")</f>
        <v/>
      </c>
      <c r="F13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2" s="4" t="str">
        <f ca="1">IF(ZahlungsZeitplan[[#This Row],[ZHLG-NR.]]&lt;&gt;"",ZahlungsZeitplan[[#This Row],[GESAMTZAHLUNG]]-ZahlungsZeitplan[[#This Row],[ZINSEN]],"")</f>
        <v/>
      </c>
      <c r="I132" s="4" t="str">
        <f ca="1">IF(ZahlungsZeitplan[[#This Row],[ZHLG-NR.]]&lt;&gt;"",ZahlungsZeitplan[[#This Row],[ANFANGSSALDO]]*(ZinsSatz/ZahlungenProJahr),"")</f>
        <v/>
      </c>
      <c r="J132" s="4" t="str">
        <f ca="1">IF(ZahlungsZeitplan[[#This Row],[ZHLG-NR.]]&lt;&gt;"",IF(ZahlungsZeitplan[[#This Row],[PLANMÄSSIGE ZAHLUNG]]+ZahlungsZeitplan[[#This Row],[SONDERZAHLUNG]]&lt;=ZahlungsZeitplan[[#This Row],[ANFANGSSALDO]],ZahlungsZeitplan[[#This Row],[ANFANGSSALDO]]-ZahlungsZeitplan[[#This Row],[KAPITAL]],0),"")</f>
        <v/>
      </c>
      <c r="K132" s="4" t="str">
        <f ca="1">IF(ZahlungsZeitplan[[#This Row],[ZHLG-NR.]]&lt;&gt;"",SUM(INDEX(ZahlungsZeitplan[ZINSEN],1,1):ZahlungsZeitplan[[#This Row],[ZINSEN]]),"")</f>
        <v/>
      </c>
    </row>
    <row r="133" spans="2:11" x14ac:dyDescent="0.3">
      <c r="B133" s="2" t="str">
        <f ca="1">IF(DarlehenIstGut,IF(ROW()-ROW(ZahlungsZeitplan[[#Headers],[ZHLG-NR.]])&gt;PlanmäßigeAnzahlZahlungen,"",ROW()-ROW(ZahlungsZeitplan[[#Headers],[ZHLG-NR.]])),"")</f>
        <v/>
      </c>
      <c r="C133" s="3" t="str">
        <f ca="1">IF(ZahlungsZeitplan[[#This Row],[ZHLG-NR.]]&lt;&gt;"",EOMONTH(DarlehensAnfangsDatum,ROW(ZahlungsZeitplan[[#This Row],[ZHLG-NR.]])-ROW(ZahlungsZeitplan[[#Headers],[ZHLG-NR.]])-2)+DAY(DarlehensAnfangsDatum),"")</f>
        <v/>
      </c>
      <c r="D133" s="4" t="str">
        <f ca="1">IF(ZahlungsZeitplan[[#This Row],[ZHLG-NR.]]&lt;&gt;"",IF(ROW()-ROW(ZahlungsZeitplan[[#Headers],[ANFANGSSALDO]])=1,DarlehensBetrag,INDEX(ZahlungsZeitplan[ENDSALDO],ROW()-ROW(ZahlungsZeitplan[[#Headers],[ANFANGSSALDO]])-1)),"")</f>
        <v/>
      </c>
      <c r="E133" s="4" t="str">
        <f ca="1">IF(ZahlungsZeitplan[[#This Row],[ZHLG-NR.]]&lt;&gt;"",PlanmäßigeZahlung,"")</f>
        <v/>
      </c>
      <c r="F13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3" s="4" t="str">
        <f ca="1">IF(ZahlungsZeitplan[[#This Row],[ZHLG-NR.]]&lt;&gt;"",ZahlungsZeitplan[[#This Row],[GESAMTZAHLUNG]]-ZahlungsZeitplan[[#This Row],[ZINSEN]],"")</f>
        <v/>
      </c>
      <c r="I133" s="4" t="str">
        <f ca="1">IF(ZahlungsZeitplan[[#This Row],[ZHLG-NR.]]&lt;&gt;"",ZahlungsZeitplan[[#This Row],[ANFANGSSALDO]]*(ZinsSatz/ZahlungenProJahr),"")</f>
        <v/>
      </c>
      <c r="J133" s="4" t="str">
        <f ca="1">IF(ZahlungsZeitplan[[#This Row],[ZHLG-NR.]]&lt;&gt;"",IF(ZahlungsZeitplan[[#This Row],[PLANMÄSSIGE ZAHLUNG]]+ZahlungsZeitplan[[#This Row],[SONDERZAHLUNG]]&lt;=ZahlungsZeitplan[[#This Row],[ANFANGSSALDO]],ZahlungsZeitplan[[#This Row],[ANFANGSSALDO]]-ZahlungsZeitplan[[#This Row],[KAPITAL]],0),"")</f>
        <v/>
      </c>
      <c r="K133" s="4" t="str">
        <f ca="1">IF(ZahlungsZeitplan[[#This Row],[ZHLG-NR.]]&lt;&gt;"",SUM(INDEX(ZahlungsZeitplan[ZINSEN],1,1):ZahlungsZeitplan[[#This Row],[ZINSEN]]),"")</f>
        <v/>
      </c>
    </row>
    <row r="134" spans="2:11" x14ac:dyDescent="0.3">
      <c r="B134" s="2" t="str">
        <f ca="1">IF(DarlehenIstGut,IF(ROW()-ROW(ZahlungsZeitplan[[#Headers],[ZHLG-NR.]])&gt;PlanmäßigeAnzahlZahlungen,"",ROW()-ROW(ZahlungsZeitplan[[#Headers],[ZHLG-NR.]])),"")</f>
        <v/>
      </c>
      <c r="C134" s="3" t="str">
        <f ca="1">IF(ZahlungsZeitplan[[#This Row],[ZHLG-NR.]]&lt;&gt;"",EOMONTH(DarlehensAnfangsDatum,ROW(ZahlungsZeitplan[[#This Row],[ZHLG-NR.]])-ROW(ZahlungsZeitplan[[#Headers],[ZHLG-NR.]])-2)+DAY(DarlehensAnfangsDatum),"")</f>
        <v/>
      </c>
      <c r="D134" s="4" t="str">
        <f ca="1">IF(ZahlungsZeitplan[[#This Row],[ZHLG-NR.]]&lt;&gt;"",IF(ROW()-ROW(ZahlungsZeitplan[[#Headers],[ANFANGSSALDO]])=1,DarlehensBetrag,INDEX(ZahlungsZeitplan[ENDSALDO],ROW()-ROW(ZahlungsZeitplan[[#Headers],[ANFANGSSALDO]])-1)),"")</f>
        <v/>
      </c>
      <c r="E134" s="4" t="str">
        <f ca="1">IF(ZahlungsZeitplan[[#This Row],[ZHLG-NR.]]&lt;&gt;"",PlanmäßigeZahlung,"")</f>
        <v/>
      </c>
      <c r="F13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4" s="4" t="str">
        <f ca="1">IF(ZahlungsZeitplan[[#This Row],[ZHLG-NR.]]&lt;&gt;"",ZahlungsZeitplan[[#This Row],[GESAMTZAHLUNG]]-ZahlungsZeitplan[[#This Row],[ZINSEN]],"")</f>
        <v/>
      </c>
      <c r="I134" s="4" t="str">
        <f ca="1">IF(ZahlungsZeitplan[[#This Row],[ZHLG-NR.]]&lt;&gt;"",ZahlungsZeitplan[[#This Row],[ANFANGSSALDO]]*(ZinsSatz/ZahlungenProJahr),"")</f>
        <v/>
      </c>
      <c r="J134" s="4" t="str">
        <f ca="1">IF(ZahlungsZeitplan[[#This Row],[ZHLG-NR.]]&lt;&gt;"",IF(ZahlungsZeitplan[[#This Row],[PLANMÄSSIGE ZAHLUNG]]+ZahlungsZeitplan[[#This Row],[SONDERZAHLUNG]]&lt;=ZahlungsZeitplan[[#This Row],[ANFANGSSALDO]],ZahlungsZeitplan[[#This Row],[ANFANGSSALDO]]-ZahlungsZeitplan[[#This Row],[KAPITAL]],0),"")</f>
        <v/>
      </c>
      <c r="K134" s="4" t="str">
        <f ca="1">IF(ZahlungsZeitplan[[#This Row],[ZHLG-NR.]]&lt;&gt;"",SUM(INDEX(ZahlungsZeitplan[ZINSEN],1,1):ZahlungsZeitplan[[#This Row],[ZINSEN]]),"")</f>
        <v/>
      </c>
    </row>
    <row r="135" spans="2:11" x14ac:dyDescent="0.3">
      <c r="B135" s="2" t="str">
        <f ca="1">IF(DarlehenIstGut,IF(ROW()-ROW(ZahlungsZeitplan[[#Headers],[ZHLG-NR.]])&gt;PlanmäßigeAnzahlZahlungen,"",ROW()-ROW(ZahlungsZeitplan[[#Headers],[ZHLG-NR.]])),"")</f>
        <v/>
      </c>
      <c r="C135" s="3" t="str">
        <f ca="1">IF(ZahlungsZeitplan[[#This Row],[ZHLG-NR.]]&lt;&gt;"",EOMONTH(DarlehensAnfangsDatum,ROW(ZahlungsZeitplan[[#This Row],[ZHLG-NR.]])-ROW(ZahlungsZeitplan[[#Headers],[ZHLG-NR.]])-2)+DAY(DarlehensAnfangsDatum),"")</f>
        <v/>
      </c>
      <c r="D135" s="4" t="str">
        <f ca="1">IF(ZahlungsZeitplan[[#This Row],[ZHLG-NR.]]&lt;&gt;"",IF(ROW()-ROW(ZahlungsZeitplan[[#Headers],[ANFANGSSALDO]])=1,DarlehensBetrag,INDEX(ZahlungsZeitplan[ENDSALDO],ROW()-ROW(ZahlungsZeitplan[[#Headers],[ANFANGSSALDO]])-1)),"")</f>
        <v/>
      </c>
      <c r="E135" s="4" t="str">
        <f ca="1">IF(ZahlungsZeitplan[[#This Row],[ZHLG-NR.]]&lt;&gt;"",PlanmäßigeZahlung,"")</f>
        <v/>
      </c>
      <c r="F13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5" s="4" t="str">
        <f ca="1">IF(ZahlungsZeitplan[[#This Row],[ZHLG-NR.]]&lt;&gt;"",ZahlungsZeitplan[[#This Row],[GESAMTZAHLUNG]]-ZahlungsZeitplan[[#This Row],[ZINSEN]],"")</f>
        <v/>
      </c>
      <c r="I135" s="4" t="str">
        <f ca="1">IF(ZahlungsZeitplan[[#This Row],[ZHLG-NR.]]&lt;&gt;"",ZahlungsZeitplan[[#This Row],[ANFANGSSALDO]]*(ZinsSatz/ZahlungenProJahr),"")</f>
        <v/>
      </c>
      <c r="J135" s="4" t="str">
        <f ca="1">IF(ZahlungsZeitplan[[#This Row],[ZHLG-NR.]]&lt;&gt;"",IF(ZahlungsZeitplan[[#This Row],[PLANMÄSSIGE ZAHLUNG]]+ZahlungsZeitplan[[#This Row],[SONDERZAHLUNG]]&lt;=ZahlungsZeitplan[[#This Row],[ANFANGSSALDO]],ZahlungsZeitplan[[#This Row],[ANFANGSSALDO]]-ZahlungsZeitplan[[#This Row],[KAPITAL]],0),"")</f>
        <v/>
      </c>
      <c r="K135" s="4" t="str">
        <f ca="1">IF(ZahlungsZeitplan[[#This Row],[ZHLG-NR.]]&lt;&gt;"",SUM(INDEX(ZahlungsZeitplan[ZINSEN],1,1):ZahlungsZeitplan[[#This Row],[ZINSEN]]),"")</f>
        <v/>
      </c>
    </row>
    <row r="136" spans="2:11" x14ac:dyDescent="0.3">
      <c r="B136" s="2" t="str">
        <f ca="1">IF(DarlehenIstGut,IF(ROW()-ROW(ZahlungsZeitplan[[#Headers],[ZHLG-NR.]])&gt;PlanmäßigeAnzahlZahlungen,"",ROW()-ROW(ZahlungsZeitplan[[#Headers],[ZHLG-NR.]])),"")</f>
        <v/>
      </c>
      <c r="C136" s="3" t="str">
        <f ca="1">IF(ZahlungsZeitplan[[#This Row],[ZHLG-NR.]]&lt;&gt;"",EOMONTH(DarlehensAnfangsDatum,ROW(ZahlungsZeitplan[[#This Row],[ZHLG-NR.]])-ROW(ZahlungsZeitplan[[#Headers],[ZHLG-NR.]])-2)+DAY(DarlehensAnfangsDatum),"")</f>
        <v/>
      </c>
      <c r="D136" s="4" t="str">
        <f ca="1">IF(ZahlungsZeitplan[[#This Row],[ZHLG-NR.]]&lt;&gt;"",IF(ROW()-ROW(ZahlungsZeitplan[[#Headers],[ANFANGSSALDO]])=1,DarlehensBetrag,INDEX(ZahlungsZeitplan[ENDSALDO],ROW()-ROW(ZahlungsZeitplan[[#Headers],[ANFANGSSALDO]])-1)),"")</f>
        <v/>
      </c>
      <c r="E136" s="4" t="str">
        <f ca="1">IF(ZahlungsZeitplan[[#This Row],[ZHLG-NR.]]&lt;&gt;"",PlanmäßigeZahlung,"")</f>
        <v/>
      </c>
      <c r="F13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6" s="4" t="str">
        <f ca="1">IF(ZahlungsZeitplan[[#This Row],[ZHLG-NR.]]&lt;&gt;"",ZahlungsZeitplan[[#This Row],[GESAMTZAHLUNG]]-ZahlungsZeitplan[[#This Row],[ZINSEN]],"")</f>
        <v/>
      </c>
      <c r="I136" s="4" t="str">
        <f ca="1">IF(ZahlungsZeitplan[[#This Row],[ZHLG-NR.]]&lt;&gt;"",ZahlungsZeitplan[[#This Row],[ANFANGSSALDO]]*(ZinsSatz/ZahlungenProJahr),"")</f>
        <v/>
      </c>
      <c r="J136" s="4" t="str">
        <f ca="1">IF(ZahlungsZeitplan[[#This Row],[ZHLG-NR.]]&lt;&gt;"",IF(ZahlungsZeitplan[[#This Row],[PLANMÄSSIGE ZAHLUNG]]+ZahlungsZeitplan[[#This Row],[SONDERZAHLUNG]]&lt;=ZahlungsZeitplan[[#This Row],[ANFANGSSALDO]],ZahlungsZeitplan[[#This Row],[ANFANGSSALDO]]-ZahlungsZeitplan[[#This Row],[KAPITAL]],0),"")</f>
        <v/>
      </c>
      <c r="K136" s="4" t="str">
        <f ca="1">IF(ZahlungsZeitplan[[#This Row],[ZHLG-NR.]]&lt;&gt;"",SUM(INDEX(ZahlungsZeitplan[ZINSEN],1,1):ZahlungsZeitplan[[#This Row],[ZINSEN]]),"")</f>
        <v/>
      </c>
    </row>
    <row r="137" spans="2:11" x14ac:dyDescent="0.3">
      <c r="B137" s="2" t="str">
        <f ca="1">IF(DarlehenIstGut,IF(ROW()-ROW(ZahlungsZeitplan[[#Headers],[ZHLG-NR.]])&gt;PlanmäßigeAnzahlZahlungen,"",ROW()-ROW(ZahlungsZeitplan[[#Headers],[ZHLG-NR.]])),"")</f>
        <v/>
      </c>
      <c r="C137" s="3" t="str">
        <f ca="1">IF(ZahlungsZeitplan[[#This Row],[ZHLG-NR.]]&lt;&gt;"",EOMONTH(DarlehensAnfangsDatum,ROW(ZahlungsZeitplan[[#This Row],[ZHLG-NR.]])-ROW(ZahlungsZeitplan[[#Headers],[ZHLG-NR.]])-2)+DAY(DarlehensAnfangsDatum),"")</f>
        <v/>
      </c>
      <c r="D137" s="4" t="str">
        <f ca="1">IF(ZahlungsZeitplan[[#This Row],[ZHLG-NR.]]&lt;&gt;"",IF(ROW()-ROW(ZahlungsZeitplan[[#Headers],[ANFANGSSALDO]])=1,DarlehensBetrag,INDEX(ZahlungsZeitplan[ENDSALDO],ROW()-ROW(ZahlungsZeitplan[[#Headers],[ANFANGSSALDO]])-1)),"")</f>
        <v/>
      </c>
      <c r="E137" s="4" t="str">
        <f ca="1">IF(ZahlungsZeitplan[[#This Row],[ZHLG-NR.]]&lt;&gt;"",PlanmäßigeZahlung,"")</f>
        <v/>
      </c>
      <c r="F13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7" s="4" t="str">
        <f ca="1">IF(ZahlungsZeitplan[[#This Row],[ZHLG-NR.]]&lt;&gt;"",ZahlungsZeitplan[[#This Row],[GESAMTZAHLUNG]]-ZahlungsZeitplan[[#This Row],[ZINSEN]],"")</f>
        <v/>
      </c>
      <c r="I137" s="4" t="str">
        <f ca="1">IF(ZahlungsZeitplan[[#This Row],[ZHLG-NR.]]&lt;&gt;"",ZahlungsZeitplan[[#This Row],[ANFANGSSALDO]]*(ZinsSatz/ZahlungenProJahr),"")</f>
        <v/>
      </c>
      <c r="J137" s="4" t="str">
        <f ca="1">IF(ZahlungsZeitplan[[#This Row],[ZHLG-NR.]]&lt;&gt;"",IF(ZahlungsZeitplan[[#This Row],[PLANMÄSSIGE ZAHLUNG]]+ZahlungsZeitplan[[#This Row],[SONDERZAHLUNG]]&lt;=ZahlungsZeitplan[[#This Row],[ANFANGSSALDO]],ZahlungsZeitplan[[#This Row],[ANFANGSSALDO]]-ZahlungsZeitplan[[#This Row],[KAPITAL]],0),"")</f>
        <v/>
      </c>
      <c r="K137" s="4" t="str">
        <f ca="1">IF(ZahlungsZeitplan[[#This Row],[ZHLG-NR.]]&lt;&gt;"",SUM(INDEX(ZahlungsZeitplan[ZINSEN],1,1):ZahlungsZeitplan[[#This Row],[ZINSEN]]),"")</f>
        <v/>
      </c>
    </row>
    <row r="138" spans="2:11" x14ac:dyDescent="0.3">
      <c r="B138" s="2" t="str">
        <f ca="1">IF(DarlehenIstGut,IF(ROW()-ROW(ZahlungsZeitplan[[#Headers],[ZHLG-NR.]])&gt;PlanmäßigeAnzahlZahlungen,"",ROW()-ROW(ZahlungsZeitplan[[#Headers],[ZHLG-NR.]])),"")</f>
        <v/>
      </c>
      <c r="C138" s="3" t="str">
        <f ca="1">IF(ZahlungsZeitplan[[#This Row],[ZHLG-NR.]]&lt;&gt;"",EOMONTH(DarlehensAnfangsDatum,ROW(ZahlungsZeitplan[[#This Row],[ZHLG-NR.]])-ROW(ZahlungsZeitplan[[#Headers],[ZHLG-NR.]])-2)+DAY(DarlehensAnfangsDatum),"")</f>
        <v/>
      </c>
      <c r="D138" s="4" t="str">
        <f ca="1">IF(ZahlungsZeitplan[[#This Row],[ZHLG-NR.]]&lt;&gt;"",IF(ROW()-ROW(ZahlungsZeitplan[[#Headers],[ANFANGSSALDO]])=1,DarlehensBetrag,INDEX(ZahlungsZeitplan[ENDSALDO],ROW()-ROW(ZahlungsZeitplan[[#Headers],[ANFANGSSALDO]])-1)),"")</f>
        <v/>
      </c>
      <c r="E138" s="4" t="str">
        <f ca="1">IF(ZahlungsZeitplan[[#This Row],[ZHLG-NR.]]&lt;&gt;"",PlanmäßigeZahlung,"")</f>
        <v/>
      </c>
      <c r="F13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8" s="4" t="str">
        <f ca="1">IF(ZahlungsZeitplan[[#This Row],[ZHLG-NR.]]&lt;&gt;"",ZahlungsZeitplan[[#This Row],[GESAMTZAHLUNG]]-ZahlungsZeitplan[[#This Row],[ZINSEN]],"")</f>
        <v/>
      </c>
      <c r="I138" s="4" t="str">
        <f ca="1">IF(ZahlungsZeitplan[[#This Row],[ZHLG-NR.]]&lt;&gt;"",ZahlungsZeitplan[[#This Row],[ANFANGSSALDO]]*(ZinsSatz/ZahlungenProJahr),"")</f>
        <v/>
      </c>
      <c r="J138" s="4" t="str">
        <f ca="1">IF(ZahlungsZeitplan[[#This Row],[ZHLG-NR.]]&lt;&gt;"",IF(ZahlungsZeitplan[[#This Row],[PLANMÄSSIGE ZAHLUNG]]+ZahlungsZeitplan[[#This Row],[SONDERZAHLUNG]]&lt;=ZahlungsZeitplan[[#This Row],[ANFANGSSALDO]],ZahlungsZeitplan[[#This Row],[ANFANGSSALDO]]-ZahlungsZeitplan[[#This Row],[KAPITAL]],0),"")</f>
        <v/>
      </c>
      <c r="K138" s="4" t="str">
        <f ca="1">IF(ZahlungsZeitplan[[#This Row],[ZHLG-NR.]]&lt;&gt;"",SUM(INDEX(ZahlungsZeitplan[ZINSEN],1,1):ZahlungsZeitplan[[#This Row],[ZINSEN]]),"")</f>
        <v/>
      </c>
    </row>
    <row r="139" spans="2:11" x14ac:dyDescent="0.3">
      <c r="B139" s="2" t="str">
        <f ca="1">IF(DarlehenIstGut,IF(ROW()-ROW(ZahlungsZeitplan[[#Headers],[ZHLG-NR.]])&gt;PlanmäßigeAnzahlZahlungen,"",ROW()-ROW(ZahlungsZeitplan[[#Headers],[ZHLG-NR.]])),"")</f>
        <v/>
      </c>
      <c r="C139" s="3" t="str">
        <f ca="1">IF(ZahlungsZeitplan[[#This Row],[ZHLG-NR.]]&lt;&gt;"",EOMONTH(DarlehensAnfangsDatum,ROW(ZahlungsZeitplan[[#This Row],[ZHLG-NR.]])-ROW(ZahlungsZeitplan[[#Headers],[ZHLG-NR.]])-2)+DAY(DarlehensAnfangsDatum),"")</f>
        <v/>
      </c>
      <c r="D139" s="4" t="str">
        <f ca="1">IF(ZahlungsZeitplan[[#This Row],[ZHLG-NR.]]&lt;&gt;"",IF(ROW()-ROW(ZahlungsZeitplan[[#Headers],[ANFANGSSALDO]])=1,DarlehensBetrag,INDEX(ZahlungsZeitplan[ENDSALDO],ROW()-ROW(ZahlungsZeitplan[[#Headers],[ANFANGSSALDO]])-1)),"")</f>
        <v/>
      </c>
      <c r="E139" s="4" t="str">
        <f ca="1">IF(ZahlungsZeitplan[[#This Row],[ZHLG-NR.]]&lt;&gt;"",PlanmäßigeZahlung,"")</f>
        <v/>
      </c>
      <c r="F13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3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39" s="4" t="str">
        <f ca="1">IF(ZahlungsZeitplan[[#This Row],[ZHLG-NR.]]&lt;&gt;"",ZahlungsZeitplan[[#This Row],[GESAMTZAHLUNG]]-ZahlungsZeitplan[[#This Row],[ZINSEN]],"")</f>
        <v/>
      </c>
      <c r="I139" s="4" t="str">
        <f ca="1">IF(ZahlungsZeitplan[[#This Row],[ZHLG-NR.]]&lt;&gt;"",ZahlungsZeitplan[[#This Row],[ANFANGSSALDO]]*(ZinsSatz/ZahlungenProJahr),"")</f>
        <v/>
      </c>
      <c r="J139" s="4" t="str">
        <f ca="1">IF(ZahlungsZeitplan[[#This Row],[ZHLG-NR.]]&lt;&gt;"",IF(ZahlungsZeitplan[[#This Row],[PLANMÄSSIGE ZAHLUNG]]+ZahlungsZeitplan[[#This Row],[SONDERZAHLUNG]]&lt;=ZahlungsZeitplan[[#This Row],[ANFANGSSALDO]],ZahlungsZeitplan[[#This Row],[ANFANGSSALDO]]-ZahlungsZeitplan[[#This Row],[KAPITAL]],0),"")</f>
        <v/>
      </c>
      <c r="K139" s="4" t="str">
        <f ca="1">IF(ZahlungsZeitplan[[#This Row],[ZHLG-NR.]]&lt;&gt;"",SUM(INDEX(ZahlungsZeitplan[ZINSEN],1,1):ZahlungsZeitplan[[#This Row],[ZINSEN]]),"")</f>
        <v/>
      </c>
    </row>
    <row r="140" spans="2:11" x14ac:dyDescent="0.3">
      <c r="B140" s="2" t="str">
        <f ca="1">IF(DarlehenIstGut,IF(ROW()-ROW(ZahlungsZeitplan[[#Headers],[ZHLG-NR.]])&gt;PlanmäßigeAnzahlZahlungen,"",ROW()-ROW(ZahlungsZeitplan[[#Headers],[ZHLG-NR.]])),"")</f>
        <v/>
      </c>
      <c r="C140" s="3" t="str">
        <f ca="1">IF(ZahlungsZeitplan[[#This Row],[ZHLG-NR.]]&lt;&gt;"",EOMONTH(DarlehensAnfangsDatum,ROW(ZahlungsZeitplan[[#This Row],[ZHLG-NR.]])-ROW(ZahlungsZeitplan[[#Headers],[ZHLG-NR.]])-2)+DAY(DarlehensAnfangsDatum),"")</f>
        <v/>
      </c>
      <c r="D140" s="4" t="str">
        <f ca="1">IF(ZahlungsZeitplan[[#This Row],[ZHLG-NR.]]&lt;&gt;"",IF(ROW()-ROW(ZahlungsZeitplan[[#Headers],[ANFANGSSALDO]])=1,DarlehensBetrag,INDEX(ZahlungsZeitplan[ENDSALDO],ROW()-ROW(ZahlungsZeitplan[[#Headers],[ANFANGSSALDO]])-1)),"")</f>
        <v/>
      </c>
      <c r="E140" s="4" t="str">
        <f ca="1">IF(ZahlungsZeitplan[[#This Row],[ZHLG-NR.]]&lt;&gt;"",PlanmäßigeZahlung,"")</f>
        <v/>
      </c>
      <c r="F14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0" s="4" t="str">
        <f ca="1">IF(ZahlungsZeitplan[[#This Row],[ZHLG-NR.]]&lt;&gt;"",ZahlungsZeitplan[[#This Row],[GESAMTZAHLUNG]]-ZahlungsZeitplan[[#This Row],[ZINSEN]],"")</f>
        <v/>
      </c>
      <c r="I140" s="4" t="str">
        <f ca="1">IF(ZahlungsZeitplan[[#This Row],[ZHLG-NR.]]&lt;&gt;"",ZahlungsZeitplan[[#This Row],[ANFANGSSALDO]]*(ZinsSatz/ZahlungenProJahr),"")</f>
        <v/>
      </c>
      <c r="J140" s="4" t="str">
        <f ca="1">IF(ZahlungsZeitplan[[#This Row],[ZHLG-NR.]]&lt;&gt;"",IF(ZahlungsZeitplan[[#This Row],[PLANMÄSSIGE ZAHLUNG]]+ZahlungsZeitplan[[#This Row],[SONDERZAHLUNG]]&lt;=ZahlungsZeitplan[[#This Row],[ANFANGSSALDO]],ZahlungsZeitplan[[#This Row],[ANFANGSSALDO]]-ZahlungsZeitplan[[#This Row],[KAPITAL]],0),"")</f>
        <v/>
      </c>
      <c r="K140" s="4" t="str">
        <f ca="1">IF(ZahlungsZeitplan[[#This Row],[ZHLG-NR.]]&lt;&gt;"",SUM(INDEX(ZahlungsZeitplan[ZINSEN],1,1):ZahlungsZeitplan[[#This Row],[ZINSEN]]),"")</f>
        <v/>
      </c>
    </row>
    <row r="141" spans="2:11" x14ac:dyDescent="0.3">
      <c r="B141" s="2" t="str">
        <f ca="1">IF(DarlehenIstGut,IF(ROW()-ROW(ZahlungsZeitplan[[#Headers],[ZHLG-NR.]])&gt;PlanmäßigeAnzahlZahlungen,"",ROW()-ROW(ZahlungsZeitplan[[#Headers],[ZHLG-NR.]])),"")</f>
        <v/>
      </c>
      <c r="C141" s="3" t="str">
        <f ca="1">IF(ZahlungsZeitplan[[#This Row],[ZHLG-NR.]]&lt;&gt;"",EOMONTH(DarlehensAnfangsDatum,ROW(ZahlungsZeitplan[[#This Row],[ZHLG-NR.]])-ROW(ZahlungsZeitplan[[#Headers],[ZHLG-NR.]])-2)+DAY(DarlehensAnfangsDatum),"")</f>
        <v/>
      </c>
      <c r="D141" s="4" t="str">
        <f ca="1">IF(ZahlungsZeitplan[[#This Row],[ZHLG-NR.]]&lt;&gt;"",IF(ROW()-ROW(ZahlungsZeitplan[[#Headers],[ANFANGSSALDO]])=1,DarlehensBetrag,INDEX(ZahlungsZeitplan[ENDSALDO],ROW()-ROW(ZahlungsZeitplan[[#Headers],[ANFANGSSALDO]])-1)),"")</f>
        <v/>
      </c>
      <c r="E141" s="4" t="str">
        <f ca="1">IF(ZahlungsZeitplan[[#This Row],[ZHLG-NR.]]&lt;&gt;"",PlanmäßigeZahlung,"")</f>
        <v/>
      </c>
      <c r="F14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1" s="4" t="str">
        <f ca="1">IF(ZahlungsZeitplan[[#This Row],[ZHLG-NR.]]&lt;&gt;"",ZahlungsZeitplan[[#This Row],[GESAMTZAHLUNG]]-ZahlungsZeitplan[[#This Row],[ZINSEN]],"")</f>
        <v/>
      </c>
      <c r="I141" s="4" t="str">
        <f ca="1">IF(ZahlungsZeitplan[[#This Row],[ZHLG-NR.]]&lt;&gt;"",ZahlungsZeitplan[[#This Row],[ANFANGSSALDO]]*(ZinsSatz/ZahlungenProJahr),"")</f>
        <v/>
      </c>
      <c r="J141" s="4" t="str">
        <f ca="1">IF(ZahlungsZeitplan[[#This Row],[ZHLG-NR.]]&lt;&gt;"",IF(ZahlungsZeitplan[[#This Row],[PLANMÄSSIGE ZAHLUNG]]+ZahlungsZeitplan[[#This Row],[SONDERZAHLUNG]]&lt;=ZahlungsZeitplan[[#This Row],[ANFANGSSALDO]],ZahlungsZeitplan[[#This Row],[ANFANGSSALDO]]-ZahlungsZeitplan[[#This Row],[KAPITAL]],0),"")</f>
        <v/>
      </c>
      <c r="K141" s="4" t="str">
        <f ca="1">IF(ZahlungsZeitplan[[#This Row],[ZHLG-NR.]]&lt;&gt;"",SUM(INDEX(ZahlungsZeitplan[ZINSEN],1,1):ZahlungsZeitplan[[#This Row],[ZINSEN]]),"")</f>
        <v/>
      </c>
    </row>
    <row r="142" spans="2:11" x14ac:dyDescent="0.3">
      <c r="B142" s="2" t="str">
        <f ca="1">IF(DarlehenIstGut,IF(ROW()-ROW(ZahlungsZeitplan[[#Headers],[ZHLG-NR.]])&gt;PlanmäßigeAnzahlZahlungen,"",ROW()-ROW(ZahlungsZeitplan[[#Headers],[ZHLG-NR.]])),"")</f>
        <v/>
      </c>
      <c r="C142" s="3" t="str">
        <f ca="1">IF(ZahlungsZeitplan[[#This Row],[ZHLG-NR.]]&lt;&gt;"",EOMONTH(DarlehensAnfangsDatum,ROW(ZahlungsZeitplan[[#This Row],[ZHLG-NR.]])-ROW(ZahlungsZeitplan[[#Headers],[ZHLG-NR.]])-2)+DAY(DarlehensAnfangsDatum),"")</f>
        <v/>
      </c>
      <c r="D142" s="4" t="str">
        <f ca="1">IF(ZahlungsZeitplan[[#This Row],[ZHLG-NR.]]&lt;&gt;"",IF(ROW()-ROW(ZahlungsZeitplan[[#Headers],[ANFANGSSALDO]])=1,DarlehensBetrag,INDEX(ZahlungsZeitplan[ENDSALDO],ROW()-ROW(ZahlungsZeitplan[[#Headers],[ANFANGSSALDO]])-1)),"")</f>
        <v/>
      </c>
      <c r="E142" s="4" t="str">
        <f ca="1">IF(ZahlungsZeitplan[[#This Row],[ZHLG-NR.]]&lt;&gt;"",PlanmäßigeZahlung,"")</f>
        <v/>
      </c>
      <c r="F14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2" s="4" t="str">
        <f ca="1">IF(ZahlungsZeitplan[[#This Row],[ZHLG-NR.]]&lt;&gt;"",ZahlungsZeitplan[[#This Row],[GESAMTZAHLUNG]]-ZahlungsZeitplan[[#This Row],[ZINSEN]],"")</f>
        <v/>
      </c>
      <c r="I142" s="4" t="str">
        <f ca="1">IF(ZahlungsZeitplan[[#This Row],[ZHLG-NR.]]&lt;&gt;"",ZahlungsZeitplan[[#This Row],[ANFANGSSALDO]]*(ZinsSatz/ZahlungenProJahr),"")</f>
        <v/>
      </c>
      <c r="J142" s="4" t="str">
        <f ca="1">IF(ZahlungsZeitplan[[#This Row],[ZHLG-NR.]]&lt;&gt;"",IF(ZahlungsZeitplan[[#This Row],[PLANMÄSSIGE ZAHLUNG]]+ZahlungsZeitplan[[#This Row],[SONDERZAHLUNG]]&lt;=ZahlungsZeitplan[[#This Row],[ANFANGSSALDO]],ZahlungsZeitplan[[#This Row],[ANFANGSSALDO]]-ZahlungsZeitplan[[#This Row],[KAPITAL]],0),"")</f>
        <v/>
      </c>
      <c r="K142" s="4" t="str">
        <f ca="1">IF(ZahlungsZeitplan[[#This Row],[ZHLG-NR.]]&lt;&gt;"",SUM(INDEX(ZahlungsZeitplan[ZINSEN],1,1):ZahlungsZeitplan[[#This Row],[ZINSEN]]),"")</f>
        <v/>
      </c>
    </row>
    <row r="143" spans="2:11" x14ac:dyDescent="0.3">
      <c r="B143" s="2" t="str">
        <f ca="1">IF(DarlehenIstGut,IF(ROW()-ROW(ZahlungsZeitplan[[#Headers],[ZHLG-NR.]])&gt;PlanmäßigeAnzahlZahlungen,"",ROW()-ROW(ZahlungsZeitplan[[#Headers],[ZHLG-NR.]])),"")</f>
        <v/>
      </c>
      <c r="C143" s="3" t="str">
        <f ca="1">IF(ZahlungsZeitplan[[#This Row],[ZHLG-NR.]]&lt;&gt;"",EOMONTH(DarlehensAnfangsDatum,ROW(ZahlungsZeitplan[[#This Row],[ZHLG-NR.]])-ROW(ZahlungsZeitplan[[#Headers],[ZHLG-NR.]])-2)+DAY(DarlehensAnfangsDatum),"")</f>
        <v/>
      </c>
      <c r="D143" s="4" t="str">
        <f ca="1">IF(ZahlungsZeitplan[[#This Row],[ZHLG-NR.]]&lt;&gt;"",IF(ROW()-ROW(ZahlungsZeitplan[[#Headers],[ANFANGSSALDO]])=1,DarlehensBetrag,INDEX(ZahlungsZeitplan[ENDSALDO],ROW()-ROW(ZahlungsZeitplan[[#Headers],[ANFANGSSALDO]])-1)),"")</f>
        <v/>
      </c>
      <c r="E143" s="4" t="str">
        <f ca="1">IF(ZahlungsZeitplan[[#This Row],[ZHLG-NR.]]&lt;&gt;"",PlanmäßigeZahlung,"")</f>
        <v/>
      </c>
      <c r="F14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3" s="4" t="str">
        <f ca="1">IF(ZahlungsZeitplan[[#This Row],[ZHLG-NR.]]&lt;&gt;"",ZahlungsZeitplan[[#This Row],[GESAMTZAHLUNG]]-ZahlungsZeitplan[[#This Row],[ZINSEN]],"")</f>
        <v/>
      </c>
      <c r="I143" s="4" t="str">
        <f ca="1">IF(ZahlungsZeitplan[[#This Row],[ZHLG-NR.]]&lt;&gt;"",ZahlungsZeitplan[[#This Row],[ANFANGSSALDO]]*(ZinsSatz/ZahlungenProJahr),"")</f>
        <v/>
      </c>
      <c r="J143" s="4" t="str">
        <f ca="1">IF(ZahlungsZeitplan[[#This Row],[ZHLG-NR.]]&lt;&gt;"",IF(ZahlungsZeitplan[[#This Row],[PLANMÄSSIGE ZAHLUNG]]+ZahlungsZeitplan[[#This Row],[SONDERZAHLUNG]]&lt;=ZahlungsZeitplan[[#This Row],[ANFANGSSALDO]],ZahlungsZeitplan[[#This Row],[ANFANGSSALDO]]-ZahlungsZeitplan[[#This Row],[KAPITAL]],0),"")</f>
        <v/>
      </c>
      <c r="K143" s="4" t="str">
        <f ca="1">IF(ZahlungsZeitplan[[#This Row],[ZHLG-NR.]]&lt;&gt;"",SUM(INDEX(ZahlungsZeitplan[ZINSEN],1,1):ZahlungsZeitplan[[#This Row],[ZINSEN]]),"")</f>
        <v/>
      </c>
    </row>
    <row r="144" spans="2:11" x14ac:dyDescent="0.3">
      <c r="B144" s="2" t="str">
        <f ca="1">IF(DarlehenIstGut,IF(ROW()-ROW(ZahlungsZeitplan[[#Headers],[ZHLG-NR.]])&gt;PlanmäßigeAnzahlZahlungen,"",ROW()-ROW(ZahlungsZeitplan[[#Headers],[ZHLG-NR.]])),"")</f>
        <v/>
      </c>
      <c r="C144" s="3" t="str">
        <f ca="1">IF(ZahlungsZeitplan[[#This Row],[ZHLG-NR.]]&lt;&gt;"",EOMONTH(DarlehensAnfangsDatum,ROW(ZahlungsZeitplan[[#This Row],[ZHLG-NR.]])-ROW(ZahlungsZeitplan[[#Headers],[ZHLG-NR.]])-2)+DAY(DarlehensAnfangsDatum),"")</f>
        <v/>
      </c>
      <c r="D144" s="4" t="str">
        <f ca="1">IF(ZahlungsZeitplan[[#This Row],[ZHLG-NR.]]&lt;&gt;"",IF(ROW()-ROW(ZahlungsZeitplan[[#Headers],[ANFANGSSALDO]])=1,DarlehensBetrag,INDEX(ZahlungsZeitplan[ENDSALDO],ROW()-ROW(ZahlungsZeitplan[[#Headers],[ANFANGSSALDO]])-1)),"")</f>
        <v/>
      </c>
      <c r="E144" s="4" t="str">
        <f ca="1">IF(ZahlungsZeitplan[[#This Row],[ZHLG-NR.]]&lt;&gt;"",PlanmäßigeZahlung,"")</f>
        <v/>
      </c>
      <c r="F14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4" s="4" t="str">
        <f ca="1">IF(ZahlungsZeitplan[[#This Row],[ZHLG-NR.]]&lt;&gt;"",ZahlungsZeitplan[[#This Row],[GESAMTZAHLUNG]]-ZahlungsZeitplan[[#This Row],[ZINSEN]],"")</f>
        <v/>
      </c>
      <c r="I144" s="4" t="str">
        <f ca="1">IF(ZahlungsZeitplan[[#This Row],[ZHLG-NR.]]&lt;&gt;"",ZahlungsZeitplan[[#This Row],[ANFANGSSALDO]]*(ZinsSatz/ZahlungenProJahr),"")</f>
        <v/>
      </c>
      <c r="J144" s="4" t="str">
        <f ca="1">IF(ZahlungsZeitplan[[#This Row],[ZHLG-NR.]]&lt;&gt;"",IF(ZahlungsZeitplan[[#This Row],[PLANMÄSSIGE ZAHLUNG]]+ZahlungsZeitplan[[#This Row],[SONDERZAHLUNG]]&lt;=ZahlungsZeitplan[[#This Row],[ANFANGSSALDO]],ZahlungsZeitplan[[#This Row],[ANFANGSSALDO]]-ZahlungsZeitplan[[#This Row],[KAPITAL]],0),"")</f>
        <v/>
      </c>
      <c r="K144" s="4" t="str">
        <f ca="1">IF(ZahlungsZeitplan[[#This Row],[ZHLG-NR.]]&lt;&gt;"",SUM(INDEX(ZahlungsZeitplan[ZINSEN],1,1):ZahlungsZeitplan[[#This Row],[ZINSEN]]),"")</f>
        <v/>
      </c>
    </row>
    <row r="145" spans="2:11" x14ac:dyDescent="0.3">
      <c r="B145" s="2" t="str">
        <f ca="1">IF(DarlehenIstGut,IF(ROW()-ROW(ZahlungsZeitplan[[#Headers],[ZHLG-NR.]])&gt;PlanmäßigeAnzahlZahlungen,"",ROW()-ROW(ZahlungsZeitplan[[#Headers],[ZHLG-NR.]])),"")</f>
        <v/>
      </c>
      <c r="C145" s="3" t="str">
        <f ca="1">IF(ZahlungsZeitplan[[#This Row],[ZHLG-NR.]]&lt;&gt;"",EOMONTH(DarlehensAnfangsDatum,ROW(ZahlungsZeitplan[[#This Row],[ZHLG-NR.]])-ROW(ZahlungsZeitplan[[#Headers],[ZHLG-NR.]])-2)+DAY(DarlehensAnfangsDatum),"")</f>
        <v/>
      </c>
      <c r="D145" s="4" t="str">
        <f ca="1">IF(ZahlungsZeitplan[[#This Row],[ZHLG-NR.]]&lt;&gt;"",IF(ROW()-ROW(ZahlungsZeitplan[[#Headers],[ANFANGSSALDO]])=1,DarlehensBetrag,INDEX(ZahlungsZeitplan[ENDSALDO],ROW()-ROW(ZahlungsZeitplan[[#Headers],[ANFANGSSALDO]])-1)),"")</f>
        <v/>
      </c>
      <c r="E145" s="4" t="str">
        <f ca="1">IF(ZahlungsZeitplan[[#This Row],[ZHLG-NR.]]&lt;&gt;"",PlanmäßigeZahlung,"")</f>
        <v/>
      </c>
      <c r="F14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5" s="4" t="str">
        <f ca="1">IF(ZahlungsZeitplan[[#This Row],[ZHLG-NR.]]&lt;&gt;"",ZahlungsZeitplan[[#This Row],[GESAMTZAHLUNG]]-ZahlungsZeitplan[[#This Row],[ZINSEN]],"")</f>
        <v/>
      </c>
      <c r="I145" s="4" t="str">
        <f ca="1">IF(ZahlungsZeitplan[[#This Row],[ZHLG-NR.]]&lt;&gt;"",ZahlungsZeitplan[[#This Row],[ANFANGSSALDO]]*(ZinsSatz/ZahlungenProJahr),"")</f>
        <v/>
      </c>
      <c r="J145" s="4" t="str">
        <f ca="1">IF(ZahlungsZeitplan[[#This Row],[ZHLG-NR.]]&lt;&gt;"",IF(ZahlungsZeitplan[[#This Row],[PLANMÄSSIGE ZAHLUNG]]+ZahlungsZeitplan[[#This Row],[SONDERZAHLUNG]]&lt;=ZahlungsZeitplan[[#This Row],[ANFANGSSALDO]],ZahlungsZeitplan[[#This Row],[ANFANGSSALDO]]-ZahlungsZeitplan[[#This Row],[KAPITAL]],0),"")</f>
        <v/>
      </c>
      <c r="K145" s="4" t="str">
        <f ca="1">IF(ZahlungsZeitplan[[#This Row],[ZHLG-NR.]]&lt;&gt;"",SUM(INDEX(ZahlungsZeitplan[ZINSEN],1,1):ZahlungsZeitplan[[#This Row],[ZINSEN]]),"")</f>
        <v/>
      </c>
    </row>
    <row r="146" spans="2:11" x14ac:dyDescent="0.3">
      <c r="B146" s="2" t="str">
        <f ca="1">IF(DarlehenIstGut,IF(ROW()-ROW(ZahlungsZeitplan[[#Headers],[ZHLG-NR.]])&gt;PlanmäßigeAnzahlZahlungen,"",ROW()-ROW(ZahlungsZeitplan[[#Headers],[ZHLG-NR.]])),"")</f>
        <v/>
      </c>
      <c r="C146" s="3" t="str">
        <f ca="1">IF(ZahlungsZeitplan[[#This Row],[ZHLG-NR.]]&lt;&gt;"",EOMONTH(DarlehensAnfangsDatum,ROW(ZahlungsZeitplan[[#This Row],[ZHLG-NR.]])-ROW(ZahlungsZeitplan[[#Headers],[ZHLG-NR.]])-2)+DAY(DarlehensAnfangsDatum),"")</f>
        <v/>
      </c>
      <c r="D146" s="4" t="str">
        <f ca="1">IF(ZahlungsZeitplan[[#This Row],[ZHLG-NR.]]&lt;&gt;"",IF(ROW()-ROW(ZahlungsZeitplan[[#Headers],[ANFANGSSALDO]])=1,DarlehensBetrag,INDEX(ZahlungsZeitplan[ENDSALDO],ROW()-ROW(ZahlungsZeitplan[[#Headers],[ANFANGSSALDO]])-1)),"")</f>
        <v/>
      </c>
      <c r="E146" s="4" t="str">
        <f ca="1">IF(ZahlungsZeitplan[[#This Row],[ZHLG-NR.]]&lt;&gt;"",PlanmäßigeZahlung,"")</f>
        <v/>
      </c>
      <c r="F14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6" s="4" t="str">
        <f ca="1">IF(ZahlungsZeitplan[[#This Row],[ZHLG-NR.]]&lt;&gt;"",ZahlungsZeitplan[[#This Row],[GESAMTZAHLUNG]]-ZahlungsZeitplan[[#This Row],[ZINSEN]],"")</f>
        <v/>
      </c>
      <c r="I146" s="4" t="str">
        <f ca="1">IF(ZahlungsZeitplan[[#This Row],[ZHLG-NR.]]&lt;&gt;"",ZahlungsZeitplan[[#This Row],[ANFANGSSALDO]]*(ZinsSatz/ZahlungenProJahr),"")</f>
        <v/>
      </c>
      <c r="J146" s="4" t="str">
        <f ca="1">IF(ZahlungsZeitplan[[#This Row],[ZHLG-NR.]]&lt;&gt;"",IF(ZahlungsZeitplan[[#This Row],[PLANMÄSSIGE ZAHLUNG]]+ZahlungsZeitplan[[#This Row],[SONDERZAHLUNG]]&lt;=ZahlungsZeitplan[[#This Row],[ANFANGSSALDO]],ZahlungsZeitplan[[#This Row],[ANFANGSSALDO]]-ZahlungsZeitplan[[#This Row],[KAPITAL]],0),"")</f>
        <v/>
      </c>
      <c r="K146" s="4" t="str">
        <f ca="1">IF(ZahlungsZeitplan[[#This Row],[ZHLG-NR.]]&lt;&gt;"",SUM(INDEX(ZahlungsZeitplan[ZINSEN],1,1):ZahlungsZeitplan[[#This Row],[ZINSEN]]),"")</f>
        <v/>
      </c>
    </row>
    <row r="147" spans="2:11" x14ac:dyDescent="0.3">
      <c r="B147" s="2" t="str">
        <f ca="1">IF(DarlehenIstGut,IF(ROW()-ROW(ZahlungsZeitplan[[#Headers],[ZHLG-NR.]])&gt;PlanmäßigeAnzahlZahlungen,"",ROW()-ROW(ZahlungsZeitplan[[#Headers],[ZHLG-NR.]])),"")</f>
        <v/>
      </c>
      <c r="C147" s="3" t="str">
        <f ca="1">IF(ZahlungsZeitplan[[#This Row],[ZHLG-NR.]]&lt;&gt;"",EOMONTH(DarlehensAnfangsDatum,ROW(ZahlungsZeitplan[[#This Row],[ZHLG-NR.]])-ROW(ZahlungsZeitplan[[#Headers],[ZHLG-NR.]])-2)+DAY(DarlehensAnfangsDatum),"")</f>
        <v/>
      </c>
      <c r="D147" s="4" t="str">
        <f ca="1">IF(ZahlungsZeitplan[[#This Row],[ZHLG-NR.]]&lt;&gt;"",IF(ROW()-ROW(ZahlungsZeitplan[[#Headers],[ANFANGSSALDO]])=1,DarlehensBetrag,INDEX(ZahlungsZeitplan[ENDSALDO],ROW()-ROW(ZahlungsZeitplan[[#Headers],[ANFANGSSALDO]])-1)),"")</f>
        <v/>
      </c>
      <c r="E147" s="4" t="str">
        <f ca="1">IF(ZahlungsZeitplan[[#This Row],[ZHLG-NR.]]&lt;&gt;"",PlanmäßigeZahlung,"")</f>
        <v/>
      </c>
      <c r="F14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7" s="4" t="str">
        <f ca="1">IF(ZahlungsZeitplan[[#This Row],[ZHLG-NR.]]&lt;&gt;"",ZahlungsZeitplan[[#This Row],[GESAMTZAHLUNG]]-ZahlungsZeitplan[[#This Row],[ZINSEN]],"")</f>
        <v/>
      </c>
      <c r="I147" s="4" t="str">
        <f ca="1">IF(ZahlungsZeitplan[[#This Row],[ZHLG-NR.]]&lt;&gt;"",ZahlungsZeitplan[[#This Row],[ANFANGSSALDO]]*(ZinsSatz/ZahlungenProJahr),"")</f>
        <v/>
      </c>
      <c r="J147" s="4" t="str">
        <f ca="1">IF(ZahlungsZeitplan[[#This Row],[ZHLG-NR.]]&lt;&gt;"",IF(ZahlungsZeitplan[[#This Row],[PLANMÄSSIGE ZAHLUNG]]+ZahlungsZeitplan[[#This Row],[SONDERZAHLUNG]]&lt;=ZahlungsZeitplan[[#This Row],[ANFANGSSALDO]],ZahlungsZeitplan[[#This Row],[ANFANGSSALDO]]-ZahlungsZeitplan[[#This Row],[KAPITAL]],0),"")</f>
        <v/>
      </c>
      <c r="K147" s="4" t="str">
        <f ca="1">IF(ZahlungsZeitplan[[#This Row],[ZHLG-NR.]]&lt;&gt;"",SUM(INDEX(ZahlungsZeitplan[ZINSEN],1,1):ZahlungsZeitplan[[#This Row],[ZINSEN]]),"")</f>
        <v/>
      </c>
    </row>
    <row r="148" spans="2:11" x14ac:dyDescent="0.3">
      <c r="B148" s="2" t="str">
        <f ca="1">IF(DarlehenIstGut,IF(ROW()-ROW(ZahlungsZeitplan[[#Headers],[ZHLG-NR.]])&gt;PlanmäßigeAnzahlZahlungen,"",ROW()-ROW(ZahlungsZeitplan[[#Headers],[ZHLG-NR.]])),"")</f>
        <v/>
      </c>
      <c r="C148" s="3" t="str">
        <f ca="1">IF(ZahlungsZeitplan[[#This Row],[ZHLG-NR.]]&lt;&gt;"",EOMONTH(DarlehensAnfangsDatum,ROW(ZahlungsZeitplan[[#This Row],[ZHLG-NR.]])-ROW(ZahlungsZeitplan[[#Headers],[ZHLG-NR.]])-2)+DAY(DarlehensAnfangsDatum),"")</f>
        <v/>
      </c>
      <c r="D148" s="4" t="str">
        <f ca="1">IF(ZahlungsZeitplan[[#This Row],[ZHLG-NR.]]&lt;&gt;"",IF(ROW()-ROW(ZahlungsZeitplan[[#Headers],[ANFANGSSALDO]])=1,DarlehensBetrag,INDEX(ZahlungsZeitplan[ENDSALDO],ROW()-ROW(ZahlungsZeitplan[[#Headers],[ANFANGSSALDO]])-1)),"")</f>
        <v/>
      </c>
      <c r="E148" s="4" t="str">
        <f ca="1">IF(ZahlungsZeitplan[[#This Row],[ZHLG-NR.]]&lt;&gt;"",PlanmäßigeZahlung,"")</f>
        <v/>
      </c>
      <c r="F14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8" s="4" t="str">
        <f ca="1">IF(ZahlungsZeitplan[[#This Row],[ZHLG-NR.]]&lt;&gt;"",ZahlungsZeitplan[[#This Row],[GESAMTZAHLUNG]]-ZahlungsZeitplan[[#This Row],[ZINSEN]],"")</f>
        <v/>
      </c>
      <c r="I148" s="4" t="str">
        <f ca="1">IF(ZahlungsZeitplan[[#This Row],[ZHLG-NR.]]&lt;&gt;"",ZahlungsZeitplan[[#This Row],[ANFANGSSALDO]]*(ZinsSatz/ZahlungenProJahr),"")</f>
        <v/>
      </c>
      <c r="J148" s="4" t="str">
        <f ca="1">IF(ZahlungsZeitplan[[#This Row],[ZHLG-NR.]]&lt;&gt;"",IF(ZahlungsZeitplan[[#This Row],[PLANMÄSSIGE ZAHLUNG]]+ZahlungsZeitplan[[#This Row],[SONDERZAHLUNG]]&lt;=ZahlungsZeitplan[[#This Row],[ANFANGSSALDO]],ZahlungsZeitplan[[#This Row],[ANFANGSSALDO]]-ZahlungsZeitplan[[#This Row],[KAPITAL]],0),"")</f>
        <v/>
      </c>
      <c r="K148" s="4" t="str">
        <f ca="1">IF(ZahlungsZeitplan[[#This Row],[ZHLG-NR.]]&lt;&gt;"",SUM(INDEX(ZahlungsZeitplan[ZINSEN],1,1):ZahlungsZeitplan[[#This Row],[ZINSEN]]),"")</f>
        <v/>
      </c>
    </row>
    <row r="149" spans="2:11" x14ac:dyDescent="0.3">
      <c r="B149" s="2" t="str">
        <f ca="1">IF(DarlehenIstGut,IF(ROW()-ROW(ZahlungsZeitplan[[#Headers],[ZHLG-NR.]])&gt;PlanmäßigeAnzahlZahlungen,"",ROW()-ROW(ZahlungsZeitplan[[#Headers],[ZHLG-NR.]])),"")</f>
        <v/>
      </c>
      <c r="C149" s="3" t="str">
        <f ca="1">IF(ZahlungsZeitplan[[#This Row],[ZHLG-NR.]]&lt;&gt;"",EOMONTH(DarlehensAnfangsDatum,ROW(ZahlungsZeitplan[[#This Row],[ZHLG-NR.]])-ROW(ZahlungsZeitplan[[#Headers],[ZHLG-NR.]])-2)+DAY(DarlehensAnfangsDatum),"")</f>
        <v/>
      </c>
      <c r="D149" s="4" t="str">
        <f ca="1">IF(ZahlungsZeitplan[[#This Row],[ZHLG-NR.]]&lt;&gt;"",IF(ROW()-ROW(ZahlungsZeitplan[[#Headers],[ANFANGSSALDO]])=1,DarlehensBetrag,INDEX(ZahlungsZeitplan[ENDSALDO],ROW()-ROW(ZahlungsZeitplan[[#Headers],[ANFANGSSALDO]])-1)),"")</f>
        <v/>
      </c>
      <c r="E149" s="4" t="str">
        <f ca="1">IF(ZahlungsZeitplan[[#This Row],[ZHLG-NR.]]&lt;&gt;"",PlanmäßigeZahlung,"")</f>
        <v/>
      </c>
      <c r="F14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4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49" s="4" t="str">
        <f ca="1">IF(ZahlungsZeitplan[[#This Row],[ZHLG-NR.]]&lt;&gt;"",ZahlungsZeitplan[[#This Row],[GESAMTZAHLUNG]]-ZahlungsZeitplan[[#This Row],[ZINSEN]],"")</f>
        <v/>
      </c>
      <c r="I149" s="4" t="str">
        <f ca="1">IF(ZahlungsZeitplan[[#This Row],[ZHLG-NR.]]&lt;&gt;"",ZahlungsZeitplan[[#This Row],[ANFANGSSALDO]]*(ZinsSatz/ZahlungenProJahr),"")</f>
        <v/>
      </c>
      <c r="J149" s="4" t="str">
        <f ca="1">IF(ZahlungsZeitplan[[#This Row],[ZHLG-NR.]]&lt;&gt;"",IF(ZahlungsZeitplan[[#This Row],[PLANMÄSSIGE ZAHLUNG]]+ZahlungsZeitplan[[#This Row],[SONDERZAHLUNG]]&lt;=ZahlungsZeitplan[[#This Row],[ANFANGSSALDO]],ZahlungsZeitplan[[#This Row],[ANFANGSSALDO]]-ZahlungsZeitplan[[#This Row],[KAPITAL]],0),"")</f>
        <v/>
      </c>
      <c r="K149" s="4" t="str">
        <f ca="1">IF(ZahlungsZeitplan[[#This Row],[ZHLG-NR.]]&lt;&gt;"",SUM(INDEX(ZahlungsZeitplan[ZINSEN],1,1):ZahlungsZeitplan[[#This Row],[ZINSEN]]),"")</f>
        <v/>
      </c>
    </row>
    <row r="150" spans="2:11" x14ac:dyDescent="0.3">
      <c r="B150" s="2" t="str">
        <f ca="1">IF(DarlehenIstGut,IF(ROW()-ROW(ZahlungsZeitplan[[#Headers],[ZHLG-NR.]])&gt;PlanmäßigeAnzahlZahlungen,"",ROW()-ROW(ZahlungsZeitplan[[#Headers],[ZHLG-NR.]])),"")</f>
        <v/>
      </c>
      <c r="C150" s="3" t="str">
        <f ca="1">IF(ZahlungsZeitplan[[#This Row],[ZHLG-NR.]]&lt;&gt;"",EOMONTH(DarlehensAnfangsDatum,ROW(ZahlungsZeitplan[[#This Row],[ZHLG-NR.]])-ROW(ZahlungsZeitplan[[#Headers],[ZHLG-NR.]])-2)+DAY(DarlehensAnfangsDatum),"")</f>
        <v/>
      </c>
      <c r="D150" s="4" t="str">
        <f ca="1">IF(ZahlungsZeitplan[[#This Row],[ZHLG-NR.]]&lt;&gt;"",IF(ROW()-ROW(ZahlungsZeitplan[[#Headers],[ANFANGSSALDO]])=1,DarlehensBetrag,INDEX(ZahlungsZeitplan[ENDSALDO],ROW()-ROW(ZahlungsZeitplan[[#Headers],[ANFANGSSALDO]])-1)),"")</f>
        <v/>
      </c>
      <c r="E150" s="4" t="str">
        <f ca="1">IF(ZahlungsZeitplan[[#This Row],[ZHLG-NR.]]&lt;&gt;"",PlanmäßigeZahlung,"")</f>
        <v/>
      </c>
      <c r="F15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0" s="4" t="str">
        <f ca="1">IF(ZahlungsZeitplan[[#This Row],[ZHLG-NR.]]&lt;&gt;"",ZahlungsZeitplan[[#This Row],[GESAMTZAHLUNG]]-ZahlungsZeitplan[[#This Row],[ZINSEN]],"")</f>
        <v/>
      </c>
      <c r="I150" s="4" t="str">
        <f ca="1">IF(ZahlungsZeitplan[[#This Row],[ZHLG-NR.]]&lt;&gt;"",ZahlungsZeitplan[[#This Row],[ANFANGSSALDO]]*(ZinsSatz/ZahlungenProJahr),"")</f>
        <v/>
      </c>
      <c r="J150" s="4" t="str">
        <f ca="1">IF(ZahlungsZeitplan[[#This Row],[ZHLG-NR.]]&lt;&gt;"",IF(ZahlungsZeitplan[[#This Row],[PLANMÄSSIGE ZAHLUNG]]+ZahlungsZeitplan[[#This Row],[SONDERZAHLUNG]]&lt;=ZahlungsZeitplan[[#This Row],[ANFANGSSALDO]],ZahlungsZeitplan[[#This Row],[ANFANGSSALDO]]-ZahlungsZeitplan[[#This Row],[KAPITAL]],0),"")</f>
        <v/>
      </c>
      <c r="K150" s="4" t="str">
        <f ca="1">IF(ZahlungsZeitplan[[#This Row],[ZHLG-NR.]]&lt;&gt;"",SUM(INDEX(ZahlungsZeitplan[ZINSEN],1,1):ZahlungsZeitplan[[#This Row],[ZINSEN]]),"")</f>
        <v/>
      </c>
    </row>
    <row r="151" spans="2:11" x14ac:dyDescent="0.3">
      <c r="B151" s="2" t="str">
        <f ca="1">IF(DarlehenIstGut,IF(ROW()-ROW(ZahlungsZeitplan[[#Headers],[ZHLG-NR.]])&gt;PlanmäßigeAnzahlZahlungen,"",ROW()-ROW(ZahlungsZeitplan[[#Headers],[ZHLG-NR.]])),"")</f>
        <v/>
      </c>
      <c r="C151" s="3" t="str">
        <f ca="1">IF(ZahlungsZeitplan[[#This Row],[ZHLG-NR.]]&lt;&gt;"",EOMONTH(DarlehensAnfangsDatum,ROW(ZahlungsZeitplan[[#This Row],[ZHLG-NR.]])-ROW(ZahlungsZeitplan[[#Headers],[ZHLG-NR.]])-2)+DAY(DarlehensAnfangsDatum),"")</f>
        <v/>
      </c>
      <c r="D151" s="4" t="str">
        <f ca="1">IF(ZahlungsZeitplan[[#This Row],[ZHLG-NR.]]&lt;&gt;"",IF(ROW()-ROW(ZahlungsZeitplan[[#Headers],[ANFANGSSALDO]])=1,DarlehensBetrag,INDEX(ZahlungsZeitplan[ENDSALDO],ROW()-ROW(ZahlungsZeitplan[[#Headers],[ANFANGSSALDO]])-1)),"")</f>
        <v/>
      </c>
      <c r="E151" s="4" t="str">
        <f ca="1">IF(ZahlungsZeitplan[[#This Row],[ZHLG-NR.]]&lt;&gt;"",PlanmäßigeZahlung,"")</f>
        <v/>
      </c>
      <c r="F15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1" s="4" t="str">
        <f ca="1">IF(ZahlungsZeitplan[[#This Row],[ZHLG-NR.]]&lt;&gt;"",ZahlungsZeitplan[[#This Row],[GESAMTZAHLUNG]]-ZahlungsZeitplan[[#This Row],[ZINSEN]],"")</f>
        <v/>
      </c>
      <c r="I151" s="4" t="str">
        <f ca="1">IF(ZahlungsZeitplan[[#This Row],[ZHLG-NR.]]&lt;&gt;"",ZahlungsZeitplan[[#This Row],[ANFANGSSALDO]]*(ZinsSatz/ZahlungenProJahr),"")</f>
        <v/>
      </c>
      <c r="J151" s="4" t="str">
        <f ca="1">IF(ZahlungsZeitplan[[#This Row],[ZHLG-NR.]]&lt;&gt;"",IF(ZahlungsZeitplan[[#This Row],[PLANMÄSSIGE ZAHLUNG]]+ZahlungsZeitplan[[#This Row],[SONDERZAHLUNG]]&lt;=ZahlungsZeitplan[[#This Row],[ANFANGSSALDO]],ZahlungsZeitplan[[#This Row],[ANFANGSSALDO]]-ZahlungsZeitplan[[#This Row],[KAPITAL]],0),"")</f>
        <v/>
      </c>
      <c r="K151" s="4" t="str">
        <f ca="1">IF(ZahlungsZeitplan[[#This Row],[ZHLG-NR.]]&lt;&gt;"",SUM(INDEX(ZahlungsZeitplan[ZINSEN],1,1):ZahlungsZeitplan[[#This Row],[ZINSEN]]),"")</f>
        <v/>
      </c>
    </row>
    <row r="152" spans="2:11" x14ac:dyDescent="0.3">
      <c r="B152" s="2" t="str">
        <f ca="1">IF(DarlehenIstGut,IF(ROW()-ROW(ZahlungsZeitplan[[#Headers],[ZHLG-NR.]])&gt;PlanmäßigeAnzahlZahlungen,"",ROW()-ROW(ZahlungsZeitplan[[#Headers],[ZHLG-NR.]])),"")</f>
        <v/>
      </c>
      <c r="C152" s="3" t="str">
        <f ca="1">IF(ZahlungsZeitplan[[#This Row],[ZHLG-NR.]]&lt;&gt;"",EOMONTH(DarlehensAnfangsDatum,ROW(ZahlungsZeitplan[[#This Row],[ZHLG-NR.]])-ROW(ZahlungsZeitplan[[#Headers],[ZHLG-NR.]])-2)+DAY(DarlehensAnfangsDatum),"")</f>
        <v/>
      </c>
      <c r="D152" s="4" t="str">
        <f ca="1">IF(ZahlungsZeitplan[[#This Row],[ZHLG-NR.]]&lt;&gt;"",IF(ROW()-ROW(ZahlungsZeitplan[[#Headers],[ANFANGSSALDO]])=1,DarlehensBetrag,INDEX(ZahlungsZeitplan[ENDSALDO],ROW()-ROW(ZahlungsZeitplan[[#Headers],[ANFANGSSALDO]])-1)),"")</f>
        <v/>
      </c>
      <c r="E152" s="4" t="str">
        <f ca="1">IF(ZahlungsZeitplan[[#This Row],[ZHLG-NR.]]&lt;&gt;"",PlanmäßigeZahlung,"")</f>
        <v/>
      </c>
      <c r="F15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2" s="4" t="str">
        <f ca="1">IF(ZahlungsZeitplan[[#This Row],[ZHLG-NR.]]&lt;&gt;"",ZahlungsZeitplan[[#This Row],[GESAMTZAHLUNG]]-ZahlungsZeitplan[[#This Row],[ZINSEN]],"")</f>
        <v/>
      </c>
      <c r="I152" s="4" t="str">
        <f ca="1">IF(ZahlungsZeitplan[[#This Row],[ZHLG-NR.]]&lt;&gt;"",ZahlungsZeitplan[[#This Row],[ANFANGSSALDO]]*(ZinsSatz/ZahlungenProJahr),"")</f>
        <v/>
      </c>
      <c r="J152" s="4" t="str">
        <f ca="1">IF(ZahlungsZeitplan[[#This Row],[ZHLG-NR.]]&lt;&gt;"",IF(ZahlungsZeitplan[[#This Row],[PLANMÄSSIGE ZAHLUNG]]+ZahlungsZeitplan[[#This Row],[SONDERZAHLUNG]]&lt;=ZahlungsZeitplan[[#This Row],[ANFANGSSALDO]],ZahlungsZeitplan[[#This Row],[ANFANGSSALDO]]-ZahlungsZeitplan[[#This Row],[KAPITAL]],0),"")</f>
        <v/>
      </c>
      <c r="K152" s="4" t="str">
        <f ca="1">IF(ZahlungsZeitplan[[#This Row],[ZHLG-NR.]]&lt;&gt;"",SUM(INDEX(ZahlungsZeitplan[ZINSEN],1,1):ZahlungsZeitplan[[#This Row],[ZINSEN]]),"")</f>
        <v/>
      </c>
    </row>
    <row r="153" spans="2:11" x14ac:dyDescent="0.3">
      <c r="B153" s="2" t="str">
        <f ca="1">IF(DarlehenIstGut,IF(ROW()-ROW(ZahlungsZeitplan[[#Headers],[ZHLG-NR.]])&gt;PlanmäßigeAnzahlZahlungen,"",ROW()-ROW(ZahlungsZeitplan[[#Headers],[ZHLG-NR.]])),"")</f>
        <v/>
      </c>
      <c r="C153" s="3" t="str">
        <f ca="1">IF(ZahlungsZeitplan[[#This Row],[ZHLG-NR.]]&lt;&gt;"",EOMONTH(DarlehensAnfangsDatum,ROW(ZahlungsZeitplan[[#This Row],[ZHLG-NR.]])-ROW(ZahlungsZeitplan[[#Headers],[ZHLG-NR.]])-2)+DAY(DarlehensAnfangsDatum),"")</f>
        <v/>
      </c>
      <c r="D153" s="4" t="str">
        <f ca="1">IF(ZahlungsZeitplan[[#This Row],[ZHLG-NR.]]&lt;&gt;"",IF(ROW()-ROW(ZahlungsZeitplan[[#Headers],[ANFANGSSALDO]])=1,DarlehensBetrag,INDEX(ZahlungsZeitplan[ENDSALDO],ROW()-ROW(ZahlungsZeitplan[[#Headers],[ANFANGSSALDO]])-1)),"")</f>
        <v/>
      </c>
      <c r="E153" s="4" t="str">
        <f ca="1">IF(ZahlungsZeitplan[[#This Row],[ZHLG-NR.]]&lt;&gt;"",PlanmäßigeZahlung,"")</f>
        <v/>
      </c>
      <c r="F15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3" s="4" t="str">
        <f ca="1">IF(ZahlungsZeitplan[[#This Row],[ZHLG-NR.]]&lt;&gt;"",ZahlungsZeitplan[[#This Row],[GESAMTZAHLUNG]]-ZahlungsZeitplan[[#This Row],[ZINSEN]],"")</f>
        <v/>
      </c>
      <c r="I153" s="4" t="str">
        <f ca="1">IF(ZahlungsZeitplan[[#This Row],[ZHLG-NR.]]&lt;&gt;"",ZahlungsZeitplan[[#This Row],[ANFANGSSALDO]]*(ZinsSatz/ZahlungenProJahr),"")</f>
        <v/>
      </c>
      <c r="J153" s="4" t="str">
        <f ca="1">IF(ZahlungsZeitplan[[#This Row],[ZHLG-NR.]]&lt;&gt;"",IF(ZahlungsZeitplan[[#This Row],[PLANMÄSSIGE ZAHLUNG]]+ZahlungsZeitplan[[#This Row],[SONDERZAHLUNG]]&lt;=ZahlungsZeitplan[[#This Row],[ANFANGSSALDO]],ZahlungsZeitplan[[#This Row],[ANFANGSSALDO]]-ZahlungsZeitplan[[#This Row],[KAPITAL]],0),"")</f>
        <v/>
      </c>
      <c r="K153" s="4" t="str">
        <f ca="1">IF(ZahlungsZeitplan[[#This Row],[ZHLG-NR.]]&lt;&gt;"",SUM(INDEX(ZahlungsZeitplan[ZINSEN],1,1):ZahlungsZeitplan[[#This Row],[ZINSEN]]),"")</f>
        <v/>
      </c>
    </row>
    <row r="154" spans="2:11" x14ac:dyDescent="0.3">
      <c r="B154" s="2" t="str">
        <f ca="1">IF(DarlehenIstGut,IF(ROW()-ROW(ZahlungsZeitplan[[#Headers],[ZHLG-NR.]])&gt;PlanmäßigeAnzahlZahlungen,"",ROW()-ROW(ZahlungsZeitplan[[#Headers],[ZHLG-NR.]])),"")</f>
        <v/>
      </c>
      <c r="C154" s="3" t="str">
        <f ca="1">IF(ZahlungsZeitplan[[#This Row],[ZHLG-NR.]]&lt;&gt;"",EOMONTH(DarlehensAnfangsDatum,ROW(ZahlungsZeitplan[[#This Row],[ZHLG-NR.]])-ROW(ZahlungsZeitplan[[#Headers],[ZHLG-NR.]])-2)+DAY(DarlehensAnfangsDatum),"")</f>
        <v/>
      </c>
      <c r="D154" s="4" t="str">
        <f ca="1">IF(ZahlungsZeitplan[[#This Row],[ZHLG-NR.]]&lt;&gt;"",IF(ROW()-ROW(ZahlungsZeitplan[[#Headers],[ANFANGSSALDO]])=1,DarlehensBetrag,INDEX(ZahlungsZeitplan[ENDSALDO],ROW()-ROW(ZahlungsZeitplan[[#Headers],[ANFANGSSALDO]])-1)),"")</f>
        <v/>
      </c>
      <c r="E154" s="4" t="str">
        <f ca="1">IF(ZahlungsZeitplan[[#This Row],[ZHLG-NR.]]&lt;&gt;"",PlanmäßigeZahlung,"")</f>
        <v/>
      </c>
      <c r="F15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4" s="4" t="str">
        <f ca="1">IF(ZahlungsZeitplan[[#This Row],[ZHLG-NR.]]&lt;&gt;"",ZahlungsZeitplan[[#This Row],[GESAMTZAHLUNG]]-ZahlungsZeitplan[[#This Row],[ZINSEN]],"")</f>
        <v/>
      </c>
      <c r="I154" s="4" t="str">
        <f ca="1">IF(ZahlungsZeitplan[[#This Row],[ZHLG-NR.]]&lt;&gt;"",ZahlungsZeitplan[[#This Row],[ANFANGSSALDO]]*(ZinsSatz/ZahlungenProJahr),"")</f>
        <v/>
      </c>
      <c r="J154" s="4" t="str">
        <f ca="1">IF(ZahlungsZeitplan[[#This Row],[ZHLG-NR.]]&lt;&gt;"",IF(ZahlungsZeitplan[[#This Row],[PLANMÄSSIGE ZAHLUNG]]+ZahlungsZeitplan[[#This Row],[SONDERZAHLUNG]]&lt;=ZahlungsZeitplan[[#This Row],[ANFANGSSALDO]],ZahlungsZeitplan[[#This Row],[ANFANGSSALDO]]-ZahlungsZeitplan[[#This Row],[KAPITAL]],0),"")</f>
        <v/>
      </c>
      <c r="K154" s="4" t="str">
        <f ca="1">IF(ZahlungsZeitplan[[#This Row],[ZHLG-NR.]]&lt;&gt;"",SUM(INDEX(ZahlungsZeitplan[ZINSEN],1,1):ZahlungsZeitplan[[#This Row],[ZINSEN]]),"")</f>
        <v/>
      </c>
    </row>
    <row r="155" spans="2:11" x14ac:dyDescent="0.3">
      <c r="B155" s="2" t="str">
        <f ca="1">IF(DarlehenIstGut,IF(ROW()-ROW(ZahlungsZeitplan[[#Headers],[ZHLG-NR.]])&gt;PlanmäßigeAnzahlZahlungen,"",ROW()-ROW(ZahlungsZeitplan[[#Headers],[ZHLG-NR.]])),"")</f>
        <v/>
      </c>
      <c r="C155" s="3" t="str">
        <f ca="1">IF(ZahlungsZeitplan[[#This Row],[ZHLG-NR.]]&lt;&gt;"",EOMONTH(DarlehensAnfangsDatum,ROW(ZahlungsZeitplan[[#This Row],[ZHLG-NR.]])-ROW(ZahlungsZeitplan[[#Headers],[ZHLG-NR.]])-2)+DAY(DarlehensAnfangsDatum),"")</f>
        <v/>
      </c>
      <c r="D155" s="4" t="str">
        <f ca="1">IF(ZahlungsZeitplan[[#This Row],[ZHLG-NR.]]&lt;&gt;"",IF(ROW()-ROW(ZahlungsZeitplan[[#Headers],[ANFANGSSALDO]])=1,DarlehensBetrag,INDEX(ZahlungsZeitplan[ENDSALDO],ROW()-ROW(ZahlungsZeitplan[[#Headers],[ANFANGSSALDO]])-1)),"")</f>
        <v/>
      </c>
      <c r="E155" s="4" t="str">
        <f ca="1">IF(ZahlungsZeitplan[[#This Row],[ZHLG-NR.]]&lt;&gt;"",PlanmäßigeZahlung,"")</f>
        <v/>
      </c>
      <c r="F15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5" s="4" t="str">
        <f ca="1">IF(ZahlungsZeitplan[[#This Row],[ZHLG-NR.]]&lt;&gt;"",ZahlungsZeitplan[[#This Row],[GESAMTZAHLUNG]]-ZahlungsZeitplan[[#This Row],[ZINSEN]],"")</f>
        <v/>
      </c>
      <c r="I155" s="4" t="str">
        <f ca="1">IF(ZahlungsZeitplan[[#This Row],[ZHLG-NR.]]&lt;&gt;"",ZahlungsZeitplan[[#This Row],[ANFANGSSALDO]]*(ZinsSatz/ZahlungenProJahr),"")</f>
        <v/>
      </c>
      <c r="J155" s="4" t="str">
        <f ca="1">IF(ZahlungsZeitplan[[#This Row],[ZHLG-NR.]]&lt;&gt;"",IF(ZahlungsZeitplan[[#This Row],[PLANMÄSSIGE ZAHLUNG]]+ZahlungsZeitplan[[#This Row],[SONDERZAHLUNG]]&lt;=ZahlungsZeitplan[[#This Row],[ANFANGSSALDO]],ZahlungsZeitplan[[#This Row],[ANFANGSSALDO]]-ZahlungsZeitplan[[#This Row],[KAPITAL]],0),"")</f>
        <v/>
      </c>
      <c r="K155" s="4" t="str">
        <f ca="1">IF(ZahlungsZeitplan[[#This Row],[ZHLG-NR.]]&lt;&gt;"",SUM(INDEX(ZahlungsZeitplan[ZINSEN],1,1):ZahlungsZeitplan[[#This Row],[ZINSEN]]),"")</f>
        <v/>
      </c>
    </row>
    <row r="156" spans="2:11" x14ac:dyDescent="0.3">
      <c r="B156" s="2" t="str">
        <f ca="1">IF(DarlehenIstGut,IF(ROW()-ROW(ZahlungsZeitplan[[#Headers],[ZHLG-NR.]])&gt;PlanmäßigeAnzahlZahlungen,"",ROW()-ROW(ZahlungsZeitplan[[#Headers],[ZHLG-NR.]])),"")</f>
        <v/>
      </c>
      <c r="C156" s="3" t="str">
        <f ca="1">IF(ZahlungsZeitplan[[#This Row],[ZHLG-NR.]]&lt;&gt;"",EOMONTH(DarlehensAnfangsDatum,ROW(ZahlungsZeitplan[[#This Row],[ZHLG-NR.]])-ROW(ZahlungsZeitplan[[#Headers],[ZHLG-NR.]])-2)+DAY(DarlehensAnfangsDatum),"")</f>
        <v/>
      </c>
      <c r="D156" s="4" t="str">
        <f ca="1">IF(ZahlungsZeitplan[[#This Row],[ZHLG-NR.]]&lt;&gt;"",IF(ROW()-ROW(ZahlungsZeitplan[[#Headers],[ANFANGSSALDO]])=1,DarlehensBetrag,INDEX(ZahlungsZeitplan[ENDSALDO],ROW()-ROW(ZahlungsZeitplan[[#Headers],[ANFANGSSALDO]])-1)),"")</f>
        <v/>
      </c>
      <c r="E156" s="4" t="str">
        <f ca="1">IF(ZahlungsZeitplan[[#This Row],[ZHLG-NR.]]&lt;&gt;"",PlanmäßigeZahlung,"")</f>
        <v/>
      </c>
      <c r="F15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6" s="4" t="str">
        <f ca="1">IF(ZahlungsZeitplan[[#This Row],[ZHLG-NR.]]&lt;&gt;"",ZahlungsZeitplan[[#This Row],[GESAMTZAHLUNG]]-ZahlungsZeitplan[[#This Row],[ZINSEN]],"")</f>
        <v/>
      </c>
      <c r="I156" s="4" t="str">
        <f ca="1">IF(ZahlungsZeitplan[[#This Row],[ZHLG-NR.]]&lt;&gt;"",ZahlungsZeitplan[[#This Row],[ANFANGSSALDO]]*(ZinsSatz/ZahlungenProJahr),"")</f>
        <v/>
      </c>
      <c r="J156" s="4" t="str">
        <f ca="1">IF(ZahlungsZeitplan[[#This Row],[ZHLG-NR.]]&lt;&gt;"",IF(ZahlungsZeitplan[[#This Row],[PLANMÄSSIGE ZAHLUNG]]+ZahlungsZeitplan[[#This Row],[SONDERZAHLUNG]]&lt;=ZahlungsZeitplan[[#This Row],[ANFANGSSALDO]],ZahlungsZeitplan[[#This Row],[ANFANGSSALDO]]-ZahlungsZeitplan[[#This Row],[KAPITAL]],0),"")</f>
        <v/>
      </c>
      <c r="K156" s="4" t="str">
        <f ca="1">IF(ZahlungsZeitplan[[#This Row],[ZHLG-NR.]]&lt;&gt;"",SUM(INDEX(ZahlungsZeitplan[ZINSEN],1,1):ZahlungsZeitplan[[#This Row],[ZINSEN]]),"")</f>
        <v/>
      </c>
    </row>
    <row r="157" spans="2:11" x14ac:dyDescent="0.3">
      <c r="B157" s="2" t="str">
        <f ca="1">IF(DarlehenIstGut,IF(ROW()-ROW(ZahlungsZeitplan[[#Headers],[ZHLG-NR.]])&gt;PlanmäßigeAnzahlZahlungen,"",ROW()-ROW(ZahlungsZeitplan[[#Headers],[ZHLG-NR.]])),"")</f>
        <v/>
      </c>
      <c r="C157" s="3" t="str">
        <f ca="1">IF(ZahlungsZeitplan[[#This Row],[ZHLG-NR.]]&lt;&gt;"",EOMONTH(DarlehensAnfangsDatum,ROW(ZahlungsZeitplan[[#This Row],[ZHLG-NR.]])-ROW(ZahlungsZeitplan[[#Headers],[ZHLG-NR.]])-2)+DAY(DarlehensAnfangsDatum),"")</f>
        <v/>
      </c>
      <c r="D157" s="4" t="str">
        <f ca="1">IF(ZahlungsZeitplan[[#This Row],[ZHLG-NR.]]&lt;&gt;"",IF(ROW()-ROW(ZahlungsZeitplan[[#Headers],[ANFANGSSALDO]])=1,DarlehensBetrag,INDEX(ZahlungsZeitplan[ENDSALDO],ROW()-ROW(ZahlungsZeitplan[[#Headers],[ANFANGSSALDO]])-1)),"")</f>
        <v/>
      </c>
      <c r="E157" s="4" t="str">
        <f ca="1">IF(ZahlungsZeitplan[[#This Row],[ZHLG-NR.]]&lt;&gt;"",PlanmäßigeZahlung,"")</f>
        <v/>
      </c>
      <c r="F15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7" s="4" t="str">
        <f ca="1">IF(ZahlungsZeitplan[[#This Row],[ZHLG-NR.]]&lt;&gt;"",ZahlungsZeitplan[[#This Row],[GESAMTZAHLUNG]]-ZahlungsZeitplan[[#This Row],[ZINSEN]],"")</f>
        <v/>
      </c>
      <c r="I157" s="4" t="str">
        <f ca="1">IF(ZahlungsZeitplan[[#This Row],[ZHLG-NR.]]&lt;&gt;"",ZahlungsZeitplan[[#This Row],[ANFANGSSALDO]]*(ZinsSatz/ZahlungenProJahr),"")</f>
        <v/>
      </c>
      <c r="J157" s="4" t="str">
        <f ca="1">IF(ZahlungsZeitplan[[#This Row],[ZHLG-NR.]]&lt;&gt;"",IF(ZahlungsZeitplan[[#This Row],[PLANMÄSSIGE ZAHLUNG]]+ZahlungsZeitplan[[#This Row],[SONDERZAHLUNG]]&lt;=ZahlungsZeitplan[[#This Row],[ANFANGSSALDO]],ZahlungsZeitplan[[#This Row],[ANFANGSSALDO]]-ZahlungsZeitplan[[#This Row],[KAPITAL]],0),"")</f>
        <v/>
      </c>
      <c r="K157" s="4" t="str">
        <f ca="1">IF(ZahlungsZeitplan[[#This Row],[ZHLG-NR.]]&lt;&gt;"",SUM(INDEX(ZahlungsZeitplan[ZINSEN],1,1):ZahlungsZeitplan[[#This Row],[ZINSEN]]),"")</f>
        <v/>
      </c>
    </row>
    <row r="158" spans="2:11" x14ac:dyDescent="0.3">
      <c r="B158" s="2" t="str">
        <f ca="1">IF(DarlehenIstGut,IF(ROW()-ROW(ZahlungsZeitplan[[#Headers],[ZHLG-NR.]])&gt;PlanmäßigeAnzahlZahlungen,"",ROW()-ROW(ZahlungsZeitplan[[#Headers],[ZHLG-NR.]])),"")</f>
        <v/>
      </c>
      <c r="C158" s="3" t="str">
        <f ca="1">IF(ZahlungsZeitplan[[#This Row],[ZHLG-NR.]]&lt;&gt;"",EOMONTH(DarlehensAnfangsDatum,ROW(ZahlungsZeitplan[[#This Row],[ZHLG-NR.]])-ROW(ZahlungsZeitplan[[#Headers],[ZHLG-NR.]])-2)+DAY(DarlehensAnfangsDatum),"")</f>
        <v/>
      </c>
      <c r="D158" s="4" t="str">
        <f ca="1">IF(ZahlungsZeitplan[[#This Row],[ZHLG-NR.]]&lt;&gt;"",IF(ROW()-ROW(ZahlungsZeitplan[[#Headers],[ANFANGSSALDO]])=1,DarlehensBetrag,INDEX(ZahlungsZeitplan[ENDSALDO],ROW()-ROW(ZahlungsZeitplan[[#Headers],[ANFANGSSALDO]])-1)),"")</f>
        <v/>
      </c>
      <c r="E158" s="4" t="str">
        <f ca="1">IF(ZahlungsZeitplan[[#This Row],[ZHLG-NR.]]&lt;&gt;"",PlanmäßigeZahlung,"")</f>
        <v/>
      </c>
      <c r="F15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8" s="4" t="str">
        <f ca="1">IF(ZahlungsZeitplan[[#This Row],[ZHLG-NR.]]&lt;&gt;"",ZahlungsZeitplan[[#This Row],[GESAMTZAHLUNG]]-ZahlungsZeitplan[[#This Row],[ZINSEN]],"")</f>
        <v/>
      </c>
      <c r="I158" s="4" t="str">
        <f ca="1">IF(ZahlungsZeitplan[[#This Row],[ZHLG-NR.]]&lt;&gt;"",ZahlungsZeitplan[[#This Row],[ANFANGSSALDO]]*(ZinsSatz/ZahlungenProJahr),"")</f>
        <v/>
      </c>
      <c r="J158" s="4" t="str">
        <f ca="1">IF(ZahlungsZeitplan[[#This Row],[ZHLG-NR.]]&lt;&gt;"",IF(ZahlungsZeitplan[[#This Row],[PLANMÄSSIGE ZAHLUNG]]+ZahlungsZeitplan[[#This Row],[SONDERZAHLUNG]]&lt;=ZahlungsZeitplan[[#This Row],[ANFANGSSALDO]],ZahlungsZeitplan[[#This Row],[ANFANGSSALDO]]-ZahlungsZeitplan[[#This Row],[KAPITAL]],0),"")</f>
        <v/>
      </c>
      <c r="K158" s="4" t="str">
        <f ca="1">IF(ZahlungsZeitplan[[#This Row],[ZHLG-NR.]]&lt;&gt;"",SUM(INDEX(ZahlungsZeitplan[ZINSEN],1,1):ZahlungsZeitplan[[#This Row],[ZINSEN]]),"")</f>
        <v/>
      </c>
    </row>
    <row r="159" spans="2:11" x14ac:dyDescent="0.3">
      <c r="B159" s="2" t="str">
        <f ca="1">IF(DarlehenIstGut,IF(ROW()-ROW(ZahlungsZeitplan[[#Headers],[ZHLG-NR.]])&gt;PlanmäßigeAnzahlZahlungen,"",ROW()-ROW(ZahlungsZeitplan[[#Headers],[ZHLG-NR.]])),"")</f>
        <v/>
      </c>
      <c r="C159" s="3" t="str">
        <f ca="1">IF(ZahlungsZeitplan[[#This Row],[ZHLG-NR.]]&lt;&gt;"",EOMONTH(DarlehensAnfangsDatum,ROW(ZahlungsZeitplan[[#This Row],[ZHLG-NR.]])-ROW(ZahlungsZeitplan[[#Headers],[ZHLG-NR.]])-2)+DAY(DarlehensAnfangsDatum),"")</f>
        <v/>
      </c>
      <c r="D159" s="4" t="str">
        <f ca="1">IF(ZahlungsZeitplan[[#This Row],[ZHLG-NR.]]&lt;&gt;"",IF(ROW()-ROW(ZahlungsZeitplan[[#Headers],[ANFANGSSALDO]])=1,DarlehensBetrag,INDEX(ZahlungsZeitplan[ENDSALDO],ROW()-ROW(ZahlungsZeitplan[[#Headers],[ANFANGSSALDO]])-1)),"")</f>
        <v/>
      </c>
      <c r="E159" s="4" t="str">
        <f ca="1">IF(ZahlungsZeitplan[[#This Row],[ZHLG-NR.]]&lt;&gt;"",PlanmäßigeZahlung,"")</f>
        <v/>
      </c>
      <c r="F15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5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59" s="4" t="str">
        <f ca="1">IF(ZahlungsZeitplan[[#This Row],[ZHLG-NR.]]&lt;&gt;"",ZahlungsZeitplan[[#This Row],[GESAMTZAHLUNG]]-ZahlungsZeitplan[[#This Row],[ZINSEN]],"")</f>
        <v/>
      </c>
      <c r="I159" s="4" t="str">
        <f ca="1">IF(ZahlungsZeitplan[[#This Row],[ZHLG-NR.]]&lt;&gt;"",ZahlungsZeitplan[[#This Row],[ANFANGSSALDO]]*(ZinsSatz/ZahlungenProJahr),"")</f>
        <v/>
      </c>
      <c r="J159" s="4" t="str">
        <f ca="1">IF(ZahlungsZeitplan[[#This Row],[ZHLG-NR.]]&lt;&gt;"",IF(ZahlungsZeitplan[[#This Row],[PLANMÄSSIGE ZAHLUNG]]+ZahlungsZeitplan[[#This Row],[SONDERZAHLUNG]]&lt;=ZahlungsZeitplan[[#This Row],[ANFANGSSALDO]],ZahlungsZeitplan[[#This Row],[ANFANGSSALDO]]-ZahlungsZeitplan[[#This Row],[KAPITAL]],0),"")</f>
        <v/>
      </c>
      <c r="K159" s="4" t="str">
        <f ca="1">IF(ZahlungsZeitplan[[#This Row],[ZHLG-NR.]]&lt;&gt;"",SUM(INDEX(ZahlungsZeitplan[ZINSEN],1,1):ZahlungsZeitplan[[#This Row],[ZINSEN]]),"")</f>
        <v/>
      </c>
    </row>
    <row r="160" spans="2:11" x14ac:dyDescent="0.3">
      <c r="B160" s="2" t="str">
        <f ca="1">IF(DarlehenIstGut,IF(ROW()-ROW(ZahlungsZeitplan[[#Headers],[ZHLG-NR.]])&gt;PlanmäßigeAnzahlZahlungen,"",ROW()-ROW(ZahlungsZeitplan[[#Headers],[ZHLG-NR.]])),"")</f>
        <v/>
      </c>
      <c r="C160" s="3" t="str">
        <f ca="1">IF(ZahlungsZeitplan[[#This Row],[ZHLG-NR.]]&lt;&gt;"",EOMONTH(DarlehensAnfangsDatum,ROW(ZahlungsZeitplan[[#This Row],[ZHLG-NR.]])-ROW(ZahlungsZeitplan[[#Headers],[ZHLG-NR.]])-2)+DAY(DarlehensAnfangsDatum),"")</f>
        <v/>
      </c>
      <c r="D160" s="4" t="str">
        <f ca="1">IF(ZahlungsZeitplan[[#This Row],[ZHLG-NR.]]&lt;&gt;"",IF(ROW()-ROW(ZahlungsZeitplan[[#Headers],[ANFANGSSALDO]])=1,DarlehensBetrag,INDEX(ZahlungsZeitplan[ENDSALDO],ROW()-ROW(ZahlungsZeitplan[[#Headers],[ANFANGSSALDO]])-1)),"")</f>
        <v/>
      </c>
      <c r="E160" s="4" t="str">
        <f ca="1">IF(ZahlungsZeitplan[[#This Row],[ZHLG-NR.]]&lt;&gt;"",PlanmäßigeZahlung,"")</f>
        <v/>
      </c>
      <c r="F16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0" s="4" t="str">
        <f ca="1">IF(ZahlungsZeitplan[[#This Row],[ZHLG-NR.]]&lt;&gt;"",ZahlungsZeitplan[[#This Row],[GESAMTZAHLUNG]]-ZahlungsZeitplan[[#This Row],[ZINSEN]],"")</f>
        <v/>
      </c>
      <c r="I160" s="4" t="str">
        <f ca="1">IF(ZahlungsZeitplan[[#This Row],[ZHLG-NR.]]&lt;&gt;"",ZahlungsZeitplan[[#This Row],[ANFANGSSALDO]]*(ZinsSatz/ZahlungenProJahr),"")</f>
        <v/>
      </c>
      <c r="J160" s="4" t="str">
        <f ca="1">IF(ZahlungsZeitplan[[#This Row],[ZHLG-NR.]]&lt;&gt;"",IF(ZahlungsZeitplan[[#This Row],[PLANMÄSSIGE ZAHLUNG]]+ZahlungsZeitplan[[#This Row],[SONDERZAHLUNG]]&lt;=ZahlungsZeitplan[[#This Row],[ANFANGSSALDO]],ZahlungsZeitplan[[#This Row],[ANFANGSSALDO]]-ZahlungsZeitplan[[#This Row],[KAPITAL]],0),"")</f>
        <v/>
      </c>
      <c r="K160" s="4" t="str">
        <f ca="1">IF(ZahlungsZeitplan[[#This Row],[ZHLG-NR.]]&lt;&gt;"",SUM(INDEX(ZahlungsZeitplan[ZINSEN],1,1):ZahlungsZeitplan[[#This Row],[ZINSEN]]),"")</f>
        <v/>
      </c>
    </row>
    <row r="161" spans="2:11" x14ac:dyDescent="0.3">
      <c r="B161" s="2" t="str">
        <f ca="1">IF(DarlehenIstGut,IF(ROW()-ROW(ZahlungsZeitplan[[#Headers],[ZHLG-NR.]])&gt;PlanmäßigeAnzahlZahlungen,"",ROW()-ROW(ZahlungsZeitplan[[#Headers],[ZHLG-NR.]])),"")</f>
        <v/>
      </c>
      <c r="C161" s="3" t="str">
        <f ca="1">IF(ZahlungsZeitplan[[#This Row],[ZHLG-NR.]]&lt;&gt;"",EOMONTH(DarlehensAnfangsDatum,ROW(ZahlungsZeitplan[[#This Row],[ZHLG-NR.]])-ROW(ZahlungsZeitplan[[#Headers],[ZHLG-NR.]])-2)+DAY(DarlehensAnfangsDatum),"")</f>
        <v/>
      </c>
      <c r="D161" s="4" t="str">
        <f ca="1">IF(ZahlungsZeitplan[[#This Row],[ZHLG-NR.]]&lt;&gt;"",IF(ROW()-ROW(ZahlungsZeitplan[[#Headers],[ANFANGSSALDO]])=1,DarlehensBetrag,INDEX(ZahlungsZeitplan[ENDSALDO],ROW()-ROW(ZahlungsZeitplan[[#Headers],[ANFANGSSALDO]])-1)),"")</f>
        <v/>
      </c>
      <c r="E161" s="4" t="str">
        <f ca="1">IF(ZahlungsZeitplan[[#This Row],[ZHLG-NR.]]&lt;&gt;"",PlanmäßigeZahlung,"")</f>
        <v/>
      </c>
      <c r="F16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1" s="4" t="str">
        <f ca="1">IF(ZahlungsZeitplan[[#This Row],[ZHLG-NR.]]&lt;&gt;"",ZahlungsZeitplan[[#This Row],[GESAMTZAHLUNG]]-ZahlungsZeitplan[[#This Row],[ZINSEN]],"")</f>
        <v/>
      </c>
      <c r="I161" s="4" t="str">
        <f ca="1">IF(ZahlungsZeitplan[[#This Row],[ZHLG-NR.]]&lt;&gt;"",ZahlungsZeitplan[[#This Row],[ANFANGSSALDO]]*(ZinsSatz/ZahlungenProJahr),"")</f>
        <v/>
      </c>
      <c r="J161" s="4" t="str">
        <f ca="1">IF(ZahlungsZeitplan[[#This Row],[ZHLG-NR.]]&lt;&gt;"",IF(ZahlungsZeitplan[[#This Row],[PLANMÄSSIGE ZAHLUNG]]+ZahlungsZeitplan[[#This Row],[SONDERZAHLUNG]]&lt;=ZahlungsZeitplan[[#This Row],[ANFANGSSALDO]],ZahlungsZeitplan[[#This Row],[ANFANGSSALDO]]-ZahlungsZeitplan[[#This Row],[KAPITAL]],0),"")</f>
        <v/>
      </c>
      <c r="K161" s="4" t="str">
        <f ca="1">IF(ZahlungsZeitplan[[#This Row],[ZHLG-NR.]]&lt;&gt;"",SUM(INDEX(ZahlungsZeitplan[ZINSEN],1,1):ZahlungsZeitplan[[#This Row],[ZINSEN]]),"")</f>
        <v/>
      </c>
    </row>
    <row r="162" spans="2:11" x14ac:dyDescent="0.3">
      <c r="B162" s="2" t="str">
        <f ca="1">IF(DarlehenIstGut,IF(ROW()-ROW(ZahlungsZeitplan[[#Headers],[ZHLG-NR.]])&gt;PlanmäßigeAnzahlZahlungen,"",ROW()-ROW(ZahlungsZeitplan[[#Headers],[ZHLG-NR.]])),"")</f>
        <v/>
      </c>
      <c r="C162" s="3" t="str">
        <f ca="1">IF(ZahlungsZeitplan[[#This Row],[ZHLG-NR.]]&lt;&gt;"",EOMONTH(DarlehensAnfangsDatum,ROW(ZahlungsZeitplan[[#This Row],[ZHLG-NR.]])-ROW(ZahlungsZeitplan[[#Headers],[ZHLG-NR.]])-2)+DAY(DarlehensAnfangsDatum),"")</f>
        <v/>
      </c>
      <c r="D162" s="4" t="str">
        <f ca="1">IF(ZahlungsZeitplan[[#This Row],[ZHLG-NR.]]&lt;&gt;"",IF(ROW()-ROW(ZahlungsZeitplan[[#Headers],[ANFANGSSALDO]])=1,DarlehensBetrag,INDEX(ZahlungsZeitplan[ENDSALDO],ROW()-ROW(ZahlungsZeitplan[[#Headers],[ANFANGSSALDO]])-1)),"")</f>
        <v/>
      </c>
      <c r="E162" s="4" t="str">
        <f ca="1">IF(ZahlungsZeitplan[[#This Row],[ZHLG-NR.]]&lt;&gt;"",PlanmäßigeZahlung,"")</f>
        <v/>
      </c>
      <c r="F16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2" s="4" t="str">
        <f ca="1">IF(ZahlungsZeitplan[[#This Row],[ZHLG-NR.]]&lt;&gt;"",ZahlungsZeitplan[[#This Row],[GESAMTZAHLUNG]]-ZahlungsZeitplan[[#This Row],[ZINSEN]],"")</f>
        <v/>
      </c>
      <c r="I162" s="4" t="str">
        <f ca="1">IF(ZahlungsZeitplan[[#This Row],[ZHLG-NR.]]&lt;&gt;"",ZahlungsZeitplan[[#This Row],[ANFANGSSALDO]]*(ZinsSatz/ZahlungenProJahr),"")</f>
        <v/>
      </c>
      <c r="J162" s="4" t="str">
        <f ca="1">IF(ZahlungsZeitplan[[#This Row],[ZHLG-NR.]]&lt;&gt;"",IF(ZahlungsZeitplan[[#This Row],[PLANMÄSSIGE ZAHLUNG]]+ZahlungsZeitplan[[#This Row],[SONDERZAHLUNG]]&lt;=ZahlungsZeitplan[[#This Row],[ANFANGSSALDO]],ZahlungsZeitplan[[#This Row],[ANFANGSSALDO]]-ZahlungsZeitplan[[#This Row],[KAPITAL]],0),"")</f>
        <v/>
      </c>
      <c r="K162" s="4" t="str">
        <f ca="1">IF(ZahlungsZeitplan[[#This Row],[ZHLG-NR.]]&lt;&gt;"",SUM(INDEX(ZahlungsZeitplan[ZINSEN],1,1):ZahlungsZeitplan[[#This Row],[ZINSEN]]),"")</f>
        <v/>
      </c>
    </row>
    <row r="163" spans="2:11" x14ac:dyDescent="0.3">
      <c r="B163" s="2" t="str">
        <f ca="1">IF(DarlehenIstGut,IF(ROW()-ROW(ZahlungsZeitplan[[#Headers],[ZHLG-NR.]])&gt;PlanmäßigeAnzahlZahlungen,"",ROW()-ROW(ZahlungsZeitplan[[#Headers],[ZHLG-NR.]])),"")</f>
        <v/>
      </c>
      <c r="C163" s="3" t="str">
        <f ca="1">IF(ZahlungsZeitplan[[#This Row],[ZHLG-NR.]]&lt;&gt;"",EOMONTH(DarlehensAnfangsDatum,ROW(ZahlungsZeitplan[[#This Row],[ZHLG-NR.]])-ROW(ZahlungsZeitplan[[#Headers],[ZHLG-NR.]])-2)+DAY(DarlehensAnfangsDatum),"")</f>
        <v/>
      </c>
      <c r="D163" s="4" t="str">
        <f ca="1">IF(ZahlungsZeitplan[[#This Row],[ZHLG-NR.]]&lt;&gt;"",IF(ROW()-ROW(ZahlungsZeitplan[[#Headers],[ANFANGSSALDO]])=1,DarlehensBetrag,INDEX(ZahlungsZeitplan[ENDSALDO],ROW()-ROW(ZahlungsZeitplan[[#Headers],[ANFANGSSALDO]])-1)),"")</f>
        <v/>
      </c>
      <c r="E163" s="4" t="str">
        <f ca="1">IF(ZahlungsZeitplan[[#This Row],[ZHLG-NR.]]&lt;&gt;"",PlanmäßigeZahlung,"")</f>
        <v/>
      </c>
      <c r="F16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3" s="4" t="str">
        <f ca="1">IF(ZahlungsZeitplan[[#This Row],[ZHLG-NR.]]&lt;&gt;"",ZahlungsZeitplan[[#This Row],[GESAMTZAHLUNG]]-ZahlungsZeitplan[[#This Row],[ZINSEN]],"")</f>
        <v/>
      </c>
      <c r="I163" s="4" t="str">
        <f ca="1">IF(ZahlungsZeitplan[[#This Row],[ZHLG-NR.]]&lt;&gt;"",ZahlungsZeitplan[[#This Row],[ANFANGSSALDO]]*(ZinsSatz/ZahlungenProJahr),"")</f>
        <v/>
      </c>
      <c r="J163" s="4" t="str">
        <f ca="1">IF(ZahlungsZeitplan[[#This Row],[ZHLG-NR.]]&lt;&gt;"",IF(ZahlungsZeitplan[[#This Row],[PLANMÄSSIGE ZAHLUNG]]+ZahlungsZeitplan[[#This Row],[SONDERZAHLUNG]]&lt;=ZahlungsZeitplan[[#This Row],[ANFANGSSALDO]],ZahlungsZeitplan[[#This Row],[ANFANGSSALDO]]-ZahlungsZeitplan[[#This Row],[KAPITAL]],0),"")</f>
        <v/>
      </c>
      <c r="K163" s="4" t="str">
        <f ca="1">IF(ZahlungsZeitplan[[#This Row],[ZHLG-NR.]]&lt;&gt;"",SUM(INDEX(ZahlungsZeitplan[ZINSEN],1,1):ZahlungsZeitplan[[#This Row],[ZINSEN]]),"")</f>
        <v/>
      </c>
    </row>
    <row r="164" spans="2:11" x14ac:dyDescent="0.3">
      <c r="B164" s="2" t="str">
        <f ca="1">IF(DarlehenIstGut,IF(ROW()-ROW(ZahlungsZeitplan[[#Headers],[ZHLG-NR.]])&gt;PlanmäßigeAnzahlZahlungen,"",ROW()-ROW(ZahlungsZeitplan[[#Headers],[ZHLG-NR.]])),"")</f>
        <v/>
      </c>
      <c r="C164" s="3" t="str">
        <f ca="1">IF(ZahlungsZeitplan[[#This Row],[ZHLG-NR.]]&lt;&gt;"",EOMONTH(DarlehensAnfangsDatum,ROW(ZahlungsZeitplan[[#This Row],[ZHLG-NR.]])-ROW(ZahlungsZeitplan[[#Headers],[ZHLG-NR.]])-2)+DAY(DarlehensAnfangsDatum),"")</f>
        <v/>
      </c>
      <c r="D164" s="4" t="str">
        <f ca="1">IF(ZahlungsZeitplan[[#This Row],[ZHLG-NR.]]&lt;&gt;"",IF(ROW()-ROW(ZahlungsZeitplan[[#Headers],[ANFANGSSALDO]])=1,DarlehensBetrag,INDEX(ZahlungsZeitplan[ENDSALDO],ROW()-ROW(ZahlungsZeitplan[[#Headers],[ANFANGSSALDO]])-1)),"")</f>
        <v/>
      </c>
      <c r="E164" s="4" t="str">
        <f ca="1">IF(ZahlungsZeitplan[[#This Row],[ZHLG-NR.]]&lt;&gt;"",PlanmäßigeZahlung,"")</f>
        <v/>
      </c>
      <c r="F16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4" s="4" t="str">
        <f ca="1">IF(ZahlungsZeitplan[[#This Row],[ZHLG-NR.]]&lt;&gt;"",ZahlungsZeitplan[[#This Row],[GESAMTZAHLUNG]]-ZahlungsZeitplan[[#This Row],[ZINSEN]],"")</f>
        <v/>
      </c>
      <c r="I164" s="4" t="str">
        <f ca="1">IF(ZahlungsZeitplan[[#This Row],[ZHLG-NR.]]&lt;&gt;"",ZahlungsZeitplan[[#This Row],[ANFANGSSALDO]]*(ZinsSatz/ZahlungenProJahr),"")</f>
        <v/>
      </c>
      <c r="J164" s="4" t="str">
        <f ca="1">IF(ZahlungsZeitplan[[#This Row],[ZHLG-NR.]]&lt;&gt;"",IF(ZahlungsZeitplan[[#This Row],[PLANMÄSSIGE ZAHLUNG]]+ZahlungsZeitplan[[#This Row],[SONDERZAHLUNG]]&lt;=ZahlungsZeitplan[[#This Row],[ANFANGSSALDO]],ZahlungsZeitplan[[#This Row],[ANFANGSSALDO]]-ZahlungsZeitplan[[#This Row],[KAPITAL]],0),"")</f>
        <v/>
      </c>
      <c r="K164" s="4" t="str">
        <f ca="1">IF(ZahlungsZeitplan[[#This Row],[ZHLG-NR.]]&lt;&gt;"",SUM(INDEX(ZahlungsZeitplan[ZINSEN],1,1):ZahlungsZeitplan[[#This Row],[ZINSEN]]),"")</f>
        <v/>
      </c>
    </row>
    <row r="165" spans="2:11" x14ac:dyDescent="0.3">
      <c r="B165" s="2" t="str">
        <f ca="1">IF(DarlehenIstGut,IF(ROW()-ROW(ZahlungsZeitplan[[#Headers],[ZHLG-NR.]])&gt;PlanmäßigeAnzahlZahlungen,"",ROW()-ROW(ZahlungsZeitplan[[#Headers],[ZHLG-NR.]])),"")</f>
        <v/>
      </c>
      <c r="C165" s="3" t="str">
        <f ca="1">IF(ZahlungsZeitplan[[#This Row],[ZHLG-NR.]]&lt;&gt;"",EOMONTH(DarlehensAnfangsDatum,ROW(ZahlungsZeitplan[[#This Row],[ZHLG-NR.]])-ROW(ZahlungsZeitplan[[#Headers],[ZHLG-NR.]])-2)+DAY(DarlehensAnfangsDatum),"")</f>
        <v/>
      </c>
      <c r="D165" s="4" t="str">
        <f ca="1">IF(ZahlungsZeitplan[[#This Row],[ZHLG-NR.]]&lt;&gt;"",IF(ROW()-ROW(ZahlungsZeitplan[[#Headers],[ANFANGSSALDO]])=1,DarlehensBetrag,INDEX(ZahlungsZeitplan[ENDSALDO],ROW()-ROW(ZahlungsZeitplan[[#Headers],[ANFANGSSALDO]])-1)),"")</f>
        <v/>
      </c>
      <c r="E165" s="4" t="str">
        <f ca="1">IF(ZahlungsZeitplan[[#This Row],[ZHLG-NR.]]&lt;&gt;"",PlanmäßigeZahlung,"")</f>
        <v/>
      </c>
      <c r="F16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5" s="4" t="str">
        <f ca="1">IF(ZahlungsZeitplan[[#This Row],[ZHLG-NR.]]&lt;&gt;"",ZahlungsZeitplan[[#This Row],[GESAMTZAHLUNG]]-ZahlungsZeitplan[[#This Row],[ZINSEN]],"")</f>
        <v/>
      </c>
      <c r="I165" s="4" t="str">
        <f ca="1">IF(ZahlungsZeitplan[[#This Row],[ZHLG-NR.]]&lt;&gt;"",ZahlungsZeitplan[[#This Row],[ANFANGSSALDO]]*(ZinsSatz/ZahlungenProJahr),"")</f>
        <v/>
      </c>
      <c r="J165" s="4" t="str">
        <f ca="1">IF(ZahlungsZeitplan[[#This Row],[ZHLG-NR.]]&lt;&gt;"",IF(ZahlungsZeitplan[[#This Row],[PLANMÄSSIGE ZAHLUNG]]+ZahlungsZeitplan[[#This Row],[SONDERZAHLUNG]]&lt;=ZahlungsZeitplan[[#This Row],[ANFANGSSALDO]],ZahlungsZeitplan[[#This Row],[ANFANGSSALDO]]-ZahlungsZeitplan[[#This Row],[KAPITAL]],0),"")</f>
        <v/>
      </c>
      <c r="K165" s="4" t="str">
        <f ca="1">IF(ZahlungsZeitplan[[#This Row],[ZHLG-NR.]]&lt;&gt;"",SUM(INDEX(ZahlungsZeitplan[ZINSEN],1,1):ZahlungsZeitplan[[#This Row],[ZINSEN]]),"")</f>
        <v/>
      </c>
    </row>
    <row r="166" spans="2:11" x14ac:dyDescent="0.3">
      <c r="B166" s="2" t="str">
        <f ca="1">IF(DarlehenIstGut,IF(ROW()-ROW(ZahlungsZeitplan[[#Headers],[ZHLG-NR.]])&gt;PlanmäßigeAnzahlZahlungen,"",ROW()-ROW(ZahlungsZeitplan[[#Headers],[ZHLG-NR.]])),"")</f>
        <v/>
      </c>
      <c r="C166" s="3" t="str">
        <f ca="1">IF(ZahlungsZeitplan[[#This Row],[ZHLG-NR.]]&lt;&gt;"",EOMONTH(DarlehensAnfangsDatum,ROW(ZahlungsZeitplan[[#This Row],[ZHLG-NR.]])-ROW(ZahlungsZeitplan[[#Headers],[ZHLG-NR.]])-2)+DAY(DarlehensAnfangsDatum),"")</f>
        <v/>
      </c>
      <c r="D166" s="4" t="str">
        <f ca="1">IF(ZahlungsZeitplan[[#This Row],[ZHLG-NR.]]&lt;&gt;"",IF(ROW()-ROW(ZahlungsZeitplan[[#Headers],[ANFANGSSALDO]])=1,DarlehensBetrag,INDEX(ZahlungsZeitplan[ENDSALDO],ROW()-ROW(ZahlungsZeitplan[[#Headers],[ANFANGSSALDO]])-1)),"")</f>
        <v/>
      </c>
      <c r="E166" s="4" t="str">
        <f ca="1">IF(ZahlungsZeitplan[[#This Row],[ZHLG-NR.]]&lt;&gt;"",PlanmäßigeZahlung,"")</f>
        <v/>
      </c>
      <c r="F16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6" s="4" t="str">
        <f ca="1">IF(ZahlungsZeitplan[[#This Row],[ZHLG-NR.]]&lt;&gt;"",ZahlungsZeitplan[[#This Row],[GESAMTZAHLUNG]]-ZahlungsZeitplan[[#This Row],[ZINSEN]],"")</f>
        <v/>
      </c>
      <c r="I166" s="4" t="str">
        <f ca="1">IF(ZahlungsZeitplan[[#This Row],[ZHLG-NR.]]&lt;&gt;"",ZahlungsZeitplan[[#This Row],[ANFANGSSALDO]]*(ZinsSatz/ZahlungenProJahr),"")</f>
        <v/>
      </c>
      <c r="J166" s="4" t="str">
        <f ca="1">IF(ZahlungsZeitplan[[#This Row],[ZHLG-NR.]]&lt;&gt;"",IF(ZahlungsZeitplan[[#This Row],[PLANMÄSSIGE ZAHLUNG]]+ZahlungsZeitplan[[#This Row],[SONDERZAHLUNG]]&lt;=ZahlungsZeitplan[[#This Row],[ANFANGSSALDO]],ZahlungsZeitplan[[#This Row],[ANFANGSSALDO]]-ZahlungsZeitplan[[#This Row],[KAPITAL]],0),"")</f>
        <v/>
      </c>
      <c r="K166" s="4" t="str">
        <f ca="1">IF(ZahlungsZeitplan[[#This Row],[ZHLG-NR.]]&lt;&gt;"",SUM(INDEX(ZahlungsZeitplan[ZINSEN],1,1):ZahlungsZeitplan[[#This Row],[ZINSEN]]),"")</f>
        <v/>
      </c>
    </row>
    <row r="167" spans="2:11" x14ac:dyDescent="0.3">
      <c r="B167" s="2" t="str">
        <f ca="1">IF(DarlehenIstGut,IF(ROW()-ROW(ZahlungsZeitplan[[#Headers],[ZHLG-NR.]])&gt;PlanmäßigeAnzahlZahlungen,"",ROW()-ROW(ZahlungsZeitplan[[#Headers],[ZHLG-NR.]])),"")</f>
        <v/>
      </c>
      <c r="C167" s="3" t="str">
        <f ca="1">IF(ZahlungsZeitplan[[#This Row],[ZHLG-NR.]]&lt;&gt;"",EOMONTH(DarlehensAnfangsDatum,ROW(ZahlungsZeitplan[[#This Row],[ZHLG-NR.]])-ROW(ZahlungsZeitplan[[#Headers],[ZHLG-NR.]])-2)+DAY(DarlehensAnfangsDatum),"")</f>
        <v/>
      </c>
      <c r="D167" s="4" t="str">
        <f ca="1">IF(ZahlungsZeitplan[[#This Row],[ZHLG-NR.]]&lt;&gt;"",IF(ROW()-ROW(ZahlungsZeitplan[[#Headers],[ANFANGSSALDO]])=1,DarlehensBetrag,INDEX(ZahlungsZeitplan[ENDSALDO],ROW()-ROW(ZahlungsZeitplan[[#Headers],[ANFANGSSALDO]])-1)),"")</f>
        <v/>
      </c>
      <c r="E167" s="4" t="str">
        <f ca="1">IF(ZahlungsZeitplan[[#This Row],[ZHLG-NR.]]&lt;&gt;"",PlanmäßigeZahlung,"")</f>
        <v/>
      </c>
      <c r="F16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7" s="4" t="str">
        <f ca="1">IF(ZahlungsZeitplan[[#This Row],[ZHLG-NR.]]&lt;&gt;"",ZahlungsZeitplan[[#This Row],[GESAMTZAHLUNG]]-ZahlungsZeitplan[[#This Row],[ZINSEN]],"")</f>
        <v/>
      </c>
      <c r="I167" s="4" t="str">
        <f ca="1">IF(ZahlungsZeitplan[[#This Row],[ZHLG-NR.]]&lt;&gt;"",ZahlungsZeitplan[[#This Row],[ANFANGSSALDO]]*(ZinsSatz/ZahlungenProJahr),"")</f>
        <v/>
      </c>
      <c r="J167" s="4" t="str">
        <f ca="1">IF(ZahlungsZeitplan[[#This Row],[ZHLG-NR.]]&lt;&gt;"",IF(ZahlungsZeitplan[[#This Row],[PLANMÄSSIGE ZAHLUNG]]+ZahlungsZeitplan[[#This Row],[SONDERZAHLUNG]]&lt;=ZahlungsZeitplan[[#This Row],[ANFANGSSALDO]],ZahlungsZeitplan[[#This Row],[ANFANGSSALDO]]-ZahlungsZeitplan[[#This Row],[KAPITAL]],0),"")</f>
        <v/>
      </c>
      <c r="K167" s="4" t="str">
        <f ca="1">IF(ZahlungsZeitplan[[#This Row],[ZHLG-NR.]]&lt;&gt;"",SUM(INDEX(ZahlungsZeitplan[ZINSEN],1,1):ZahlungsZeitplan[[#This Row],[ZINSEN]]),"")</f>
        <v/>
      </c>
    </row>
    <row r="168" spans="2:11" x14ac:dyDescent="0.3">
      <c r="B168" s="2" t="str">
        <f ca="1">IF(DarlehenIstGut,IF(ROW()-ROW(ZahlungsZeitplan[[#Headers],[ZHLG-NR.]])&gt;PlanmäßigeAnzahlZahlungen,"",ROW()-ROW(ZahlungsZeitplan[[#Headers],[ZHLG-NR.]])),"")</f>
        <v/>
      </c>
      <c r="C168" s="3" t="str">
        <f ca="1">IF(ZahlungsZeitplan[[#This Row],[ZHLG-NR.]]&lt;&gt;"",EOMONTH(DarlehensAnfangsDatum,ROW(ZahlungsZeitplan[[#This Row],[ZHLG-NR.]])-ROW(ZahlungsZeitplan[[#Headers],[ZHLG-NR.]])-2)+DAY(DarlehensAnfangsDatum),"")</f>
        <v/>
      </c>
      <c r="D168" s="4" t="str">
        <f ca="1">IF(ZahlungsZeitplan[[#This Row],[ZHLG-NR.]]&lt;&gt;"",IF(ROW()-ROW(ZahlungsZeitplan[[#Headers],[ANFANGSSALDO]])=1,DarlehensBetrag,INDEX(ZahlungsZeitplan[ENDSALDO],ROW()-ROW(ZahlungsZeitplan[[#Headers],[ANFANGSSALDO]])-1)),"")</f>
        <v/>
      </c>
      <c r="E168" s="4" t="str">
        <f ca="1">IF(ZahlungsZeitplan[[#This Row],[ZHLG-NR.]]&lt;&gt;"",PlanmäßigeZahlung,"")</f>
        <v/>
      </c>
      <c r="F16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8" s="4" t="str">
        <f ca="1">IF(ZahlungsZeitplan[[#This Row],[ZHLG-NR.]]&lt;&gt;"",ZahlungsZeitplan[[#This Row],[GESAMTZAHLUNG]]-ZahlungsZeitplan[[#This Row],[ZINSEN]],"")</f>
        <v/>
      </c>
      <c r="I168" s="4" t="str">
        <f ca="1">IF(ZahlungsZeitplan[[#This Row],[ZHLG-NR.]]&lt;&gt;"",ZahlungsZeitplan[[#This Row],[ANFANGSSALDO]]*(ZinsSatz/ZahlungenProJahr),"")</f>
        <v/>
      </c>
      <c r="J168" s="4" t="str">
        <f ca="1">IF(ZahlungsZeitplan[[#This Row],[ZHLG-NR.]]&lt;&gt;"",IF(ZahlungsZeitplan[[#This Row],[PLANMÄSSIGE ZAHLUNG]]+ZahlungsZeitplan[[#This Row],[SONDERZAHLUNG]]&lt;=ZahlungsZeitplan[[#This Row],[ANFANGSSALDO]],ZahlungsZeitplan[[#This Row],[ANFANGSSALDO]]-ZahlungsZeitplan[[#This Row],[KAPITAL]],0),"")</f>
        <v/>
      </c>
      <c r="K168" s="4" t="str">
        <f ca="1">IF(ZahlungsZeitplan[[#This Row],[ZHLG-NR.]]&lt;&gt;"",SUM(INDEX(ZahlungsZeitplan[ZINSEN],1,1):ZahlungsZeitplan[[#This Row],[ZINSEN]]),"")</f>
        <v/>
      </c>
    </row>
    <row r="169" spans="2:11" x14ac:dyDescent="0.3">
      <c r="B169" s="2" t="str">
        <f ca="1">IF(DarlehenIstGut,IF(ROW()-ROW(ZahlungsZeitplan[[#Headers],[ZHLG-NR.]])&gt;PlanmäßigeAnzahlZahlungen,"",ROW()-ROW(ZahlungsZeitplan[[#Headers],[ZHLG-NR.]])),"")</f>
        <v/>
      </c>
      <c r="C169" s="3" t="str">
        <f ca="1">IF(ZahlungsZeitplan[[#This Row],[ZHLG-NR.]]&lt;&gt;"",EOMONTH(DarlehensAnfangsDatum,ROW(ZahlungsZeitplan[[#This Row],[ZHLG-NR.]])-ROW(ZahlungsZeitplan[[#Headers],[ZHLG-NR.]])-2)+DAY(DarlehensAnfangsDatum),"")</f>
        <v/>
      </c>
      <c r="D169" s="4" t="str">
        <f ca="1">IF(ZahlungsZeitplan[[#This Row],[ZHLG-NR.]]&lt;&gt;"",IF(ROW()-ROW(ZahlungsZeitplan[[#Headers],[ANFANGSSALDO]])=1,DarlehensBetrag,INDEX(ZahlungsZeitplan[ENDSALDO],ROW()-ROW(ZahlungsZeitplan[[#Headers],[ANFANGSSALDO]])-1)),"")</f>
        <v/>
      </c>
      <c r="E169" s="4" t="str">
        <f ca="1">IF(ZahlungsZeitplan[[#This Row],[ZHLG-NR.]]&lt;&gt;"",PlanmäßigeZahlung,"")</f>
        <v/>
      </c>
      <c r="F16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6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69" s="4" t="str">
        <f ca="1">IF(ZahlungsZeitplan[[#This Row],[ZHLG-NR.]]&lt;&gt;"",ZahlungsZeitplan[[#This Row],[GESAMTZAHLUNG]]-ZahlungsZeitplan[[#This Row],[ZINSEN]],"")</f>
        <v/>
      </c>
      <c r="I169" s="4" t="str">
        <f ca="1">IF(ZahlungsZeitplan[[#This Row],[ZHLG-NR.]]&lt;&gt;"",ZahlungsZeitplan[[#This Row],[ANFANGSSALDO]]*(ZinsSatz/ZahlungenProJahr),"")</f>
        <v/>
      </c>
      <c r="J169" s="4" t="str">
        <f ca="1">IF(ZahlungsZeitplan[[#This Row],[ZHLG-NR.]]&lt;&gt;"",IF(ZahlungsZeitplan[[#This Row],[PLANMÄSSIGE ZAHLUNG]]+ZahlungsZeitplan[[#This Row],[SONDERZAHLUNG]]&lt;=ZahlungsZeitplan[[#This Row],[ANFANGSSALDO]],ZahlungsZeitplan[[#This Row],[ANFANGSSALDO]]-ZahlungsZeitplan[[#This Row],[KAPITAL]],0),"")</f>
        <v/>
      </c>
      <c r="K169" s="4" t="str">
        <f ca="1">IF(ZahlungsZeitplan[[#This Row],[ZHLG-NR.]]&lt;&gt;"",SUM(INDEX(ZahlungsZeitplan[ZINSEN],1,1):ZahlungsZeitplan[[#This Row],[ZINSEN]]),"")</f>
        <v/>
      </c>
    </row>
    <row r="170" spans="2:11" x14ac:dyDescent="0.3">
      <c r="B170" s="2" t="str">
        <f ca="1">IF(DarlehenIstGut,IF(ROW()-ROW(ZahlungsZeitplan[[#Headers],[ZHLG-NR.]])&gt;PlanmäßigeAnzahlZahlungen,"",ROW()-ROW(ZahlungsZeitplan[[#Headers],[ZHLG-NR.]])),"")</f>
        <v/>
      </c>
      <c r="C170" s="3" t="str">
        <f ca="1">IF(ZahlungsZeitplan[[#This Row],[ZHLG-NR.]]&lt;&gt;"",EOMONTH(DarlehensAnfangsDatum,ROW(ZahlungsZeitplan[[#This Row],[ZHLG-NR.]])-ROW(ZahlungsZeitplan[[#Headers],[ZHLG-NR.]])-2)+DAY(DarlehensAnfangsDatum),"")</f>
        <v/>
      </c>
      <c r="D170" s="4" t="str">
        <f ca="1">IF(ZahlungsZeitplan[[#This Row],[ZHLG-NR.]]&lt;&gt;"",IF(ROW()-ROW(ZahlungsZeitplan[[#Headers],[ANFANGSSALDO]])=1,DarlehensBetrag,INDEX(ZahlungsZeitplan[ENDSALDO],ROW()-ROW(ZahlungsZeitplan[[#Headers],[ANFANGSSALDO]])-1)),"")</f>
        <v/>
      </c>
      <c r="E170" s="4" t="str">
        <f ca="1">IF(ZahlungsZeitplan[[#This Row],[ZHLG-NR.]]&lt;&gt;"",PlanmäßigeZahlung,"")</f>
        <v/>
      </c>
      <c r="F17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0" s="4" t="str">
        <f ca="1">IF(ZahlungsZeitplan[[#This Row],[ZHLG-NR.]]&lt;&gt;"",ZahlungsZeitplan[[#This Row],[GESAMTZAHLUNG]]-ZahlungsZeitplan[[#This Row],[ZINSEN]],"")</f>
        <v/>
      </c>
      <c r="I170" s="4" t="str">
        <f ca="1">IF(ZahlungsZeitplan[[#This Row],[ZHLG-NR.]]&lt;&gt;"",ZahlungsZeitplan[[#This Row],[ANFANGSSALDO]]*(ZinsSatz/ZahlungenProJahr),"")</f>
        <v/>
      </c>
      <c r="J170" s="4" t="str">
        <f ca="1">IF(ZahlungsZeitplan[[#This Row],[ZHLG-NR.]]&lt;&gt;"",IF(ZahlungsZeitplan[[#This Row],[PLANMÄSSIGE ZAHLUNG]]+ZahlungsZeitplan[[#This Row],[SONDERZAHLUNG]]&lt;=ZahlungsZeitplan[[#This Row],[ANFANGSSALDO]],ZahlungsZeitplan[[#This Row],[ANFANGSSALDO]]-ZahlungsZeitplan[[#This Row],[KAPITAL]],0),"")</f>
        <v/>
      </c>
      <c r="K170" s="4" t="str">
        <f ca="1">IF(ZahlungsZeitplan[[#This Row],[ZHLG-NR.]]&lt;&gt;"",SUM(INDEX(ZahlungsZeitplan[ZINSEN],1,1):ZahlungsZeitplan[[#This Row],[ZINSEN]]),"")</f>
        <v/>
      </c>
    </row>
    <row r="171" spans="2:11" x14ac:dyDescent="0.3">
      <c r="B171" s="2" t="str">
        <f ca="1">IF(DarlehenIstGut,IF(ROW()-ROW(ZahlungsZeitplan[[#Headers],[ZHLG-NR.]])&gt;PlanmäßigeAnzahlZahlungen,"",ROW()-ROW(ZahlungsZeitplan[[#Headers],[ZHLG-NR.]])),"")</f>
        <v/>
      </c>
      <c r="C171" s="3" t="str">
        <f ca="1">IF(ZahlungsZeitplan[[#This Row],[ZHLG-NR.]]&lt;&gt;"",EOMONTH(DarlehensAnfangsDatum,ROW(ZahlungsZeitplan[[#This Row],[ZHLG-NR.]])-ROW(ZahlungsZeitplan[[#Headers],[ZHLG-NR.]])-2)+DAY(DarlehensAnfangsDatum),"")</f>
        <v/>
      </c>
      <c r="D171" s="4" t="str">
        <f ca="1">IF(ZahlungsZeitplan[[#This Row],[ZHLG-NR.]]&lt;&gt;"",IF(ROW()-ROW(ZahlungsZeitplan[[#Headers],[ANFANGSSALDO]])=1,DarlehensBetrag,INDEX(ZahlungsZeitplan[ENDSALDO],ROW()-ROW(ZahlungsZeitplan[[#Headers],[ANFANGSSALDO]])-1)),"")</f>
        <v/>
      </c>
      <c r="E171" s="4" t="str">
        <f ca="1">IF(ZahlungsZeitplan[[#This Row],[ZHLG-NR.]]&lt;&gt;"",PlanmäßigeZahlung,"")</f>
        <v/>
      </c>
      <c r="F17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1" s="4" t="str">
        <f ca="1">IF(ZahlungsZeitplan[[#This Row],[ZHLG-NR.]]&lt;&gt;"",ZahlungsZeitplan[[#This Row],[GESAMTZAHLUNG]]-ZahlungsZeitplan[[#This Row],[ZINSEN]],"")</f>
        <v/>
      </c>
      <c r="I171" s="4" t="str">
        <f ca="1">IF(ZahlungsZeitplan[[#This Row],[ZHLG-NR.]]&lt;&gt;"",ZahlungsZeitplan[[#This Row],[ANFANGSSALDO]]*(ZinsSatz/ZahlungenProJahr),"")</f>
        <v/>
      </c>
      <c r="J171" s="4" t="str">
        <f ca="1">IF(ZahlungsZeitplan[[#This Row],[ZHLG-NR.]]&lt;&gt;"",IF(ZahlungsZeitplan[[#This Row],[PLANMÄSSIGE ZAHLUNG]]+ZahlungsZeitplan[[#This Row],[SONDERZAHLUNG]]&lt;=ZahlungsZeitplan[[#This Row],[ANFANGSSALDO]],ZahlungsZeitplan[[#This Row],[ANFANGSSALDO]]-ZahlungsZeitplan[[#This Row],[KAPITAL]],0),"")</f>
        <v/>
      </c>
      <c r="K171" s="4" t="str">
        <f ca="1">IF(ZahlungsZeitplan[[#This Row],[ZHLG-NR.]]&lt;&gt;"",SUM(INDEX(ZahlungsZeitplan[ZINSEN],1,1):ZahlungsZeitplan[[#This Row],[ZINSEN]]),"")</f>
        <v/>
      </c>
    </row>
    <row r="172" spans="2:11" x14ac:dyDescent="0.3">
      <c r="B172" s="2" t="str">
        <f ca="1">IF(DarlehenIstGut,IF(ROW()-ROW(ZahlungsZeitplan[[#Headers],[ZHLG-NR.]])&gt;PlanmäßigeAnzahlZahlungen,"",ROW()-ROW(ZahlungsZeitplan[[#Headers],[ZHLG-NR.]])),"")</f>
        <v/>
      </c>
      <c r="C172" s="3" t="str">
        <f ca="1">IF(ZahlungsZeitplan[[#This Row],[ZHLG-NR.]]&lt;&gt;"",EOMONTH(DarlehensAnfangsDatum,ROW(ZahlungsZeitplan[[#This Row],[ZHLG-NR.]])-ROW(ZahlungsZeitplan[[#Headers],[ZHLG-NR.]])-2)+DAY(DarlehensAnfangsDatum),"")</f>
        <v/>
      </c>
      <c r="D172" s="4" t="str">
        <f ca="1">IF(ZahlungsZeitplan[[#This Row],[ZHLG-NR.]]&lt;&gt;"",IF(ROW()-ROW(ZahlungsZeitplan[[#Headers],[ANFANGSSALDO]])=1,DarlehensBetrag,INDEX(ZahlungsZeitplan[ENDSALDO],ROW()-ROW(ZahlungsZeitplan[[#Headers],[ANFANGSSALDO]])-1)),"")</f>
        <v/>
      </c>
      <c r="E172" s="4" t="str">
        <f ca="1">IF(ZahlungsZeitplan[[#This Row],[ZHLG-NR.]]&lt;&gt;"",PlanmäßigeZahlung,"")</f>
        <v/>
      </c>
      <c r="F17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2" s="4" t="str">
        <f ca="1">IF(ZahlungsZeitplan[[#This Row],[ZHLG-NR.]]&lt;&gt;"",ZahlungsZeitplan[[#This Row],[GESAMTZAHLUNG]]-ZahlungsZeitplan[[#This Row],[ZINSEN]],"")</f>
        <v/>
      </c>
      <c r="I172" s="4" t="str">
        <f ca="1">IF(ZahlungsZeitplan[[#This Row],[ZHLG-NR.]]&lt;&gt;"",ZahlungsZeitplan[[#This Row],[ANFANGSSALDO]]*(ZinsSatz/ZahlungenProJahr),"")</f>
        <v/>
      </c>
      <c r="J172" s="4" t="str">
        <f ca="1">IF(ZahlungsZeitplan[[#This Row],[ZHLG-NR.]]&lt;&gt;"",IF(ZahlungsZeitplan[[#This Row],[PLANMÄSSIGE ZAHLUNG]]+ZahlungsZeitplan[[#This Row],[SONDERZAHLUNG]]&lt;=ZahlungsZeitplan[[#This Row],[ANFANGSSALDO]],ZahlungsZeitplan[[#This Row],[ANFANGSSALDO]]-ZahlungsZeitplan[[#This Row],[KAPITAL]],0),"")</f>
        <v/>
      </c>
      <c r="K172" s="4" t="str">
        <f ca="1">IF(ZahlungsZeitplan[[#This Row],[ZHLG-NR.]]&lt;&gt;"",SUM(INDEX(ZahlungsZeitplan[ZINSEN],1,1):ZahlungsZeitplan[[#This Row],[ZINSEN]]),"")</f>
        <v/>
      </c>
    </row>
    <row r="173" spans="2:11" x14ac:dyDescent="0.3">
      <c r="B173" s="2" t="str">
        <f ca="1">IF(DarlehenIstGut,IF(ROW()-ROW(ZahlungsZeitplan[[#Headers],[ZHLG-NR.]])&gt;PlanmäßigeAnzahlZahlungen,"",ROW()-ROW(ZahlungsZeitplan[[#Headers],[ZHLG-NR.]])),"")</f>
        <v/>
      </c>
      <c r="C173" s="3" t="str">
        <f ca="1">IF(ZahlungsZeitplan[[#This Row],[ZHLG-NR.]]&lt;&gt;"",EOMONTH(DarlehensAnfangsDatum,ROW(ZahlungsZeitplan[[#This Row],[ZHLG-NR.]])-ROW(ZahlungsZeitplan[[#Headers],[ZHLG-NR.]])-2)+DAY(DarlehensAnfangsDatum),"")</f>
        <v/>
      </c>
      <c r="D173" s="4" t="str">
        <f ca="1">IF(ZahlungsZeitplan[[#This Row],[ZHLG-NR.]]&lt;&gt;"",IF(ROW()-ROW(ZahlungsZeitplan[[#Headers],[ANFANGSSALDO]])=1,DarlehensBetrag,INDEX(ZahlungsZeitplan[ENDSALDO],ROW()-ROW(ZahlungsZeitplan[[#Headers],[ANFANGSSALDO]])-1)),"")</f>
        <v/>
      </c>
      <c r="E173" s="4" t="str">
        <f ca="1">IF(ZahlungsZeitplan[[#This Row],[ZHLG-NR.]]&lt;&gt;"",PlanmäßigeZahlung,"")</f>
        <v/>
      </c>
      <c r="F17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3" s="4" t="str">
        <f ca="1">IF(ZahlungsZeitplan[[#This Row],[ZHLG-NR.]]&lt;&gt;"",ZahlungsZeitplan[[#This Row],[GESAMTZAHLUNG]]-ZahlungsZeitplan[[#This Row],[ZINSEN]],"")</f>
        <v/>
      </c>
      <c r="I173" s="4" t="str">
        <f ca="1">IF(ZahlungsZeitplan[[#This Row],[ZHLG-NR.]]&lt;&gt;"",ZahlungsZeitplan[[#This Row],[ANFANGSSALDO]]*(ZinsSatz/ZahlungenProJahr),"")</f>
        <v/>
      </c>
      <c r="J173" s="4" t="str">
        <f ca="1">IF(ZahlungsZeitplan[[#This Row],[ZHLG-NR.]]&lt;&gt;"",IF(ZahlungsZeitplan[[#This Row],[PLANMÄSSIGE ZAHLUNG]]+ZahlungsZeitplan[[#This Row],[SONDERZAHLUNG]]&lt;=ZahlungsZeitplan[[#This Row],[ANFANGSSALDO]],ZahlungsZeitplan[[#This Row],[ANFANGSSALDO]]-ZahlungsZeitplan[[#This Row],[KAPITAL]],0),"")</f>
        <v/>
      </c>
      <c r="K173" s="4" t="str">
        <f ca="1">IF(ZahlungsZeitplan[[#This Row],[ZHLG-NR.]]&lt;&gt;"",SUM(INDEX(ZahlungsZeitplan[ZINSEN],1,1):ZahlungsZeitplan[[#This Row],[ZINSEN]]),"")</f>
        <v/>
      </c>
    </row>
    <row r="174" spans="2:11" x14ac:dyDescent="0.3">
      <c r="B174" s="2" t="str">
        <f ca="1">IF(DarlehenIstGut,IF(ROW()-ROW(ZahlungsZeitplan[[#Headers],[ZHLG-NR.]])&gt;PlanmäßigeAnzahlZahlungen,"",ROW()-ROW(ZahlungsZeitplan[[#Headers],[ZHLG-NR.]])),"")</f>
        <v/>
      </c>
      <c r="C174" s="3" t="str">
        <f ca="1">IF(ZahlungsZeitplan[[#This Row],[ZHLG-NR.]]&lt;&gt;"",EOMONTH(DarlehensAnfangsDatum,ROW(ZahlungsZeitplan[[#This Row],[ZHLG-NR.]])-ROW(ZahlungsZeitplan[[#Headers],[ZHLG-NR.]])-2)+DAY(DarlehensAnfangsDatum),"")</f>
        <v/>
      </c>
      <c r="D174" s="4" t="str">
        <f ca="1">IF(ZahlungsZeitplan[[#This Row],[ZHLG-NR.]]&lt;&gt;"",IF(ROW()-ROW(ZahlungsZeitplan[[#Headers],[ANFANGSSALDO]])=1,DarlehensBetrag,INDEX(ZahlungsZeitplan[ENDSALDO],ROW()-ROW(ZahlungsZeitplan[[#Headers],[ANFANGSSALDO]])-1)),"")</f>
        <v/>
      </c>
      <c r="E174" s="4" t="str">
        <f ca="1">IF(ZahlungsZeitplan[[#This Row],[ZHLG-NR.]]&lt;&gt;"",PlanmäßigeZahlung,"")</f>
        <v/>
      </c>
      <c r="F17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4" s="4" t="str">
        <f ca="1">IF(ZahlungsZeitplan[[#This Row],[ZHLG-NR.]]&lt;&gt;"",ZahlungsZeitplan[[#This Row],[GESAMTZAHLUNG]]-ZahlungsZeitplan[[#This Row],[ZINSEN]],"")</f>
        <v/>
      </c>
      <c r="I174" s="4" t="str">
        <f ca="1">IF(ZahlungsZeitplan[[#This Row],[ZHLG-NR.]]&lt;&gt;"",ZahlungsZeitplan[[#This Row],[ANFANGSSALDO]]*(ZinsSatz/ZahlungenProJahr),"")</f>
        <v/>
      </c>
      <c r="J174" s="4" t="str">
        <f ca="1">IF(ZahlungsZeitplan[[#This Row],[ZHLG-NR.]]&lt;&gt;"",IF(ZahlungsZeitplan[[#This Row],[PLANMÄSSIGE ZAHLUNG]]+ZahlungsZeitplan[[#This Row],[SONDERZAHLUNG]]&lt;=ZahlungsZeitplan[[#This Row],[ANFANGSSALDO]],ZahlungsZeitplan[[#This Row],[ANFANGSSALDO]]-ZahlungsZeitplan[[#This Row],[KAPITAL]],0),"")</f>
        <v/>
      </c>
      <c r="K174" s="4" t="str">
        <f ca="1">IF(ZahlungsZeitplan[[#This Row],[ZHLG-NR.]]&lt;&gt;"",SUM(INDEX(ZahlungsZeitplan[ZINSEN],1,1):ZahlungsZeitplan[[#This Row],[ZINSEN]]),"")</f>
        <v/>
      </c>
    </row>
    <row r="175" spans="2:11" x14ac:dyDescent="0.3">
      <c r="B175" s="2" t="str">
        <f ca="1">IF(DarlehenIstGut,IF(ROW()-ROW(ZahlungsZeitplan[[#Headers],[ZHLG-NR.]])&gt;PlanmäßigeAnzahlZahlungen,"",ROW()-ROW(ZahlungsZeitplan[[#Headers],[ZHLG-NR.]])),"")</f>
        <v/>
      </c>
      <c r="C175" s="3" t="str">
        <f ca="1">IF(ZahlungsZeitplan[[#This Row],[ZHLG-NR.]]&lt;&gt;"",EOMONTH(DarlehensAnfangsDatum,ROW(ZahlungsZeitplan[[#This Row],[ZHLG-NR.]])-ROW(ZahlungsZeitplan[[#Headers],[ZHLG-NR.]])-2)+DAY(DarlehensAnfangsDatum),"")</f>
        <v/>
      </c>
      <c r="D175" s="4" t="str">
        <f ca="1">IF(ZahlungsZeitplan[[#This Row],[ZHLG-NR.]]&lt;&gt;"",IF(ROW()-ROW(ZahlungsZeitplan[[#Headers],[ANFANGSSALDO]])=1,DarlehensBetrag,INDEX(ZahlungsZeitplan[ENDSALDO],ROW()-ROW(ZahlungsZeitplan[[#Headers],[ANFANGSSALDO]])-1)),"")</f>
        <v/>
      </c>
      <c r="E175" s="4" t="str">
        <f ca="1">IF(ZahlungsZeitplan[[#This Row],[ZHLG-NR.]]&lt;&gt;"",PlanmäßigeZahlung,"")</f>
        <v/>
      </c>
      <c r="F17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5" s="4" t="str">
        <f ca="1">IF(ZahlungsZeitplan[[#This Row],[ZHLG-NR.]]&lt;&gt;"",ZahlungsZeitplan[[#This Row],[GESAMTZAHLUNG]]-ZahlungsZeitplan[[#This Row],[ZINSEN]],"")</f>
        <v/>
      </c>
      <c r="I175" s="4" t="str">
        <f ca="1">IF(ZahlungsZeitplan[[#This Row],[ZHLG-NR.]]&lt;&gt;"",ZahlungsZeitplan[[#This Row],[ANFANGSSALDO]]*(ZinsSatz/ZahlungenProJahr),"")</f>
        <v/>
      </c>
      <c r="J175" s="4" t="str">
        <f ca="1">IF(ZahlungsZeitplan[[#This Row],[ZHLG-NR.]]&lt;&gt;"",IF(ZahlungsZeitplan[[#This Row],[PLANMÄSSIGE ZAHLUNG]]+ZahlungsZeitplan[[#This Row],[SONDERZAHLUNG]]&lt;=ZahlungsZeitplan[[#This Row],[ANFANGSSALDO]],ZahlungsZeitplan[[#This Row],[ANFANGSSALDO]]-ZahlungsZeitplan[[#This Row],[KAPITAL]],0),"")</f>
        <v/>
      </c>
      <c r="K175" s="4" t="str">
        <f ca="1">IF(ZahlungsZeitplan[[#This Row],[ZHLG-NR.]]&lt;&gt;"",SUM(INDEX(ZahlungsZeitplan[ZINSEN],1,1):ZahlungsZeitplan[[#This Row],[ZINSEN]]),"")</f>
        <v/>
      </c>
    </row>
    <row r="176" spans="2:11" x14ac:dyDescent="0.3">
      <c r="B176" s="2" t="str">
        <f ca="1">IF(DarlehenIstGut,IF(ROW()-ROW(ZahlungsZeitplan[[#Headers],[ZHLG-NR.]])&gt;PlanmäßigeAnzahlZahlungen,"",ROW()-ROW(ZahlungsZeitplan[[#Headers],[ZHLG-NR.]])),"")</f>
        <v/>
      </c>
      <c r="C176" s="3" t="str">
        <f ca="1">IF(ZahlungsZeitplan[[#This Row],[ZHLG-NR.]]&lt;&gt;"",EOMONTH(DarlehensAnfangsDatum,ROW(ZahlungsZeitplan[[#This Row],[ZHLG-NR.]])-ROW(ZahlungsZeitplan[[#Headers],[ZHLG-NR.]])-2)+DAY(DarlehensAnfangsDatum),"")</f>
        <v/>
      </c>
      <c r="D176" s="4" t="str">
        <f ca="1">IF(ZahlungsZeitplan[[#This Row],[ZHLG-NR.]]&lt;&gt;"",IF(ROW()-ROW(ZahlungsZeitplan[[#Headers],[ANFANGSSALDO]])=1,DarlehensBetrag,INDEX(ZahlungsZeitplan[ENDSALDO],ROW()-ROW(ZahlungsZeitplan[[#Headers],[ANFANGSSALDO]])-1)),"")</f>
        <v/>
      </c>
      <c r="E176" s="4" t="str">
        <f ca="1">IF(ZahlungsZeitplan[[#This Row],[ZHLG-NR.]]&lt;&gt;"",PlanmäßigeZahlung,"")</f>
        <v/>
      </c>
      <c r="F17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6" s="4" t="str">
        <f ca="1">IF(ZahlungsZeitplan[[#This Row],[ZHLG-NR.]]&lt;&gt;"",ZahlungsZeitplan[[#This Row],[GESAMTZAHLUNG]]-ZahlungsZeitplan[[#This Row],[ZINSEN]],"")</f>
        <v/>
      </c>
      <c r="I176" s="4" t="str">
        <f ca="1">IF(ZahlungsZeitplan[[#This Row],[ZHLG-NR.]]&lt;&gt;"",ZahlungsZeitplan[[#This Row],[ANFANGSSALDO]]*(ZinsSatz/ZahlungenProJahr),"")</f>
        <v/>
      </c>
      <c r="J176" s="4" t="str">
        <f ca="1">IF(ZahlungsZeitplan[[#This Row],[ZHLG-NR.]]&lt;&gt;"",IF(ZahlungsZeitplan[[#This Row],[PLANMÄSSIGE ZAHLUNG]]+ZahlungsZeitplan[[#This Row],[SONDERZAHLUNG]]&lt;=ZahlungsZeitplan[[#This Row],[ANFANGSSALDO]],ZahlungsZeitplan[[#This Row],[ANFANGSSALDO]]-ZahlungsZeitplan[[#This Row],[KAPITAL]],0),"")</f>
        <v/>
      </c>
      <c r="K176" s="4" t="str">
        <f ca="1">IF(ZahlungsZeitplan[[#This Row],[ZHLG-NR.]]&lt;&gt;"",SUM(INDEX(ZahlungsZeitplan[ZINSEN],1,1):ZahlungsZeitplan[[#This Row],[ZINSEN]]),"")</f>
        <v/>
      </c>
    </row>
    <row r="177" spans="2:11" x14ac:dyDescent="0.3">
      <c r="B177" s="2" t="str">
        <f ca="1">IF(DarlehenIstGut,IF(ROW()-ROW(ZahlungsZeitplan[[#Headers],[ZHLG-NR.]])&gt;PlanmäßigeAnzahlZahlungen,"",ROW()-ROW(ZahlungsZeitplan[[#Headers],[ZHLG-NR.]])),"")</f>
        <v/>
      </c>
      <c r="C177" s="3" t="str">
        <f ca="1">IF(ZahlungsZeitplan[[#This Row],[ZHLG-NR.]]&lt;&gt;"",EOMONTH(DarlehensAnfangsDatum,ROW(ZahlungsZeitplan[[#This Row],[ZHLG-NR.]])-ROW(ZahlungsZeitplan[[#Headers],[ZHLG-NR.]])-2)+DAY(DarlehensAnfangsDatum),"")</f>
        <v/>
      </c>
      <c r="D177" s="4" t="str">
        <f ca="1">IF(ZahlungsZeitplan[[#This Row],[ZHLG-NR.]]&lt;&gt;"",IF(ROW()-ROW(ZahlungsZeitplan[[#Headers],[ANFANGSSALDO]])=1,DarlehensBetrag,INDEX(ZahlungsZeitplan[ENDSALDO],ROW()-ROW(ZahlungsZeitplan[[#Headers],[ANFANGSSALDO]])-1)),"")</f>
        <v/>
      </c>
      <c r="E177" s="4" t="str">
        <f ca="1">IF(ZahlungsZeitplan[[#This Row],[ZHLG-NR.]]&lt;&gt;"",PlanmäßigeZahlung,"")</f>
        <v/>
      </c>
      <c r="F17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7" s="4" t="str">
        <f ca="1">IF(ZahlungsZeitplan[[#This Row],[ZHLG-NR.]]&lt;&gt;"",ZahlungsZeitplan[[#This Row],[GESAMTZAHLUNG]]-ZahlungsZeitplan[[#This Row],[ZINSEN]],"")</f>
        <v/>
      </c>
      <c r="I177" s="4" t="str">
        <f ca="1">IF(ZahlungsZeitplan[[#This Row],[ZHLG-NR.]]&lt;&gt;"",ZahlungsZeitplan[[#This Row],[ANFANGSSALDO]]*(ZinsSatz/ZahlungenProJahr),"")</f>
        <v/>
      </c>
      <c r="J177" s="4" t="str">
        <f ca="1">IF(ZahlungsZeitplan[[#This Row],[ZHLG-NR.]]&lt;&gt;"",IF(ZahlungsZeitplan[[#This Row],[PLANMÄSSIGE ZAHLUNG]]+ZahlungsZeitplan[[#This Row],[SONDERZAHLUNG]]&lt;=ZahlungsZeitplan[[#This Row],[ANFANGSSALDO]],ZahlungsZeitplan[[#This Row],[ANFANGSSALDO]]-ZahlungsZeitplan[[#This Row],[KAPITAL]],0),"")</f>
        <v/>
      </c>
      <c r="K177" s="4" t="str">
        <f ca="1">IF(ZahlungsZeitplan[[#This Row],[ZHLG-NR.]]&lt;&gt;"",SUM(INDEX(ZahlungsZeitplan[ZINSEN],1,1):ZahlungsZeitplan[[#This Row],[ZINSEN]]),"")</f>
        <v/>
      </c>
    </row>
    <row r="178" spans="2:11" x14ac:dyDescent="0.3">
      <c r="B178" s="2" t="str">
        <f ca="1">IF(DarlehenIstGut,IF(ROW()-ROW(ZahlungsZeitplan[[#Headers],[ZHLG-NR.]])&gt;PlanmäßigeAnzahlZahlungen,"",ROW()-ROW(ZahlungsZeitplan[[#Headers],[ZHLG-NR.]])),"")</f>
        <v/>
      </c>
      <c r="C178" s="3" t="str">
        <f ca="1">IF(ZahlungsZeitplan[[#This Row],[ZHLG-NR.]]&lt;&gt;"",EOMONTH(DarlehensAnfangsDatum,ROW(ZahlungsZeitplan[[#This Row],[ZHLG-NR.]])-ROW(ZahlungsZeitplan[[#Headers],[ZHLG-NR.]])-2)+DAY(DarlehensAnfangsDatum),"")</f>
        <v/>
      </c>
      <c r="D178" s="4" t="str">
        <f ca="1">IF(ZahlungsZeitplan[[#This Row],[ZHLG-NR.]]&lt;&gt;"",IF(ROW()-ROW(ZahlungsZeitplan[[#Headers],[ANFANGSSALDO]])=1,DarlehensBetrag,INDEX(ZahlungsZeitplan[ENDSALDO],ROW()-ROW(ZahlungsZeitplan[[#Headers],[ANFANGSSALDO]])-1)),"")</f>
        <v/>
      </c>
      <c r="E178" s="4" t="str">
        <f ca="1">IF(ZahlungsZeitplan[[#This Row],[ZHLG-NR.]]&lt;&gt;"",PlanmäßigeZahlung,"")</f>
        <v/>
      </c>
      <c r="F17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8" s="4" t="str">
        <f ca="1">IF(ZahlungsZeitplan[[#This Row],[ZHLG-NR.]]&lt;&gt;"",ZahlungsZeitplan[[#This Row],[GESAMTZAHLUNG]]-ZahlungsZeitplan[[#This Row],[ZINSEN]],"")</f>
        <v/>
      </c>
      <c r="I178" s="4" t="str">
        <f ca="1">IF(ZahlungsZeitplan[[#This Row],[ZHLG-NR.]]&lt;&gt;"",ZahlungsZeitplan[[#This Row],[ANFANGSSALDO]]*(ZinsSatz/ZahlungenProJahr),"")</f>
        <v/>
      </c>
      <c r="J178" s="4" t="str">
        <f ca="1">IF(ZahlungsZeitplan[[#This Row],[ZHLG-NR.]]&lt;&gt;"",IF(ZahlungsZeitplan[[#This Row],[PLANMÄSSIGE ZAHLUNG]]+ZahlungsZeitplan[[#This Row],[SONDERZAHLUNG]]&lt;=ZahlungsZeitplan[[#This Row],[ANFANGSSALDO]],ZahlungsZeitplan[[#This Row],[ANFANGSSALDO]]-ZahlungsZeitplan[[#This Row],[KAPITAL]],0),"")</f>
        <v/>
      </c>
      <c r="K178" s="4" t="str">
        <f ca="1">IF(ZahlungsZeitplan[[#This Row],[ZHLG-NR.]]&lt;&gt;"",SUM(INDEX(ZahlungsZeitplan[ZINSEN],1,1):ZahlungsZeitplan[[#This Row],[ZINSEN]]),"")</f>
        <v/>
      </c>
    </row>
    <row r="179" spans="2:11" x14ac:dyDescent="0.3">
      <c r="B179" s="2" t="str">
        <f ca="1">IF(DarlehenIstGut,IF(ROW()-ROW(ZahlungsZeitplan[[#Headers],[ZHLG-NR.]])&gt;PlanmäßigeAnzahlZahlungen,"",ROW()-ROW(ZahlungsZeitplan[[#Headers],[ZHLG-NR.]])),"")</f>
        <v/>
      </c>
      <c r="C179" s="3" t="str">
        <f ca="1">IF(ZahlungsZeitplan[[#This Row],[ZHLG-NR.]]&lt;&gt;"",EOMONTH(DarlehensAnfangsDatum,ROW(ZahlungsZeitplan[[#This Row],[ZHLG-NR.]])-ROW(ZahlungsZeitplan[[#Headers],[ZHLG-NR.]])-2)+DAY(DarlehensAnfangsDatum),"")</f>
        <v/>
      </c>
      <c r="D179" s="4" t="str">
        <f ca="1">IF(ZahlungsZeitplan[[#This Row],[ZHLG-NR.]]&lt;&gt;"",IF(ROW()-ROW(ZahlungsZeitplan[[#Headers],[ANFANGSSALDO]])=1,DarlehensBetrag,INDEX(ZahlungsZeitplan[ENDSALDO],ROW()-ROW(ZahlungsZeitplan[[#Headers],[ANFANGSSALDO]])-1)),"")</f>
        <v/>
      </c>
      <c r="E179" s="4" t="str">
        <f ca="1">IF(ZahlungsZeitplan[[#This Row],[ZHLG-NR.]]&lt;&gt;"",PlanmäßigeZahlung,"")</f>
        <v/>
      </c>
      <c r="F17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7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79" s="4" t="str">
        <f ca="1">IF(ZahlungsZeitplan[[#This Row],[ZHLG-NR.]]&lt;&gt;"",ZahlungsZeitplan[[#This Row],[GESAMTZAHLUNG]]-ZahlungsZeitplan[[#This Row],[ZINSEN]],"")</f>
        <v/>
      </c>
      <c r="I179" s="4" t="str">
        <f ca="1">IF(ZahlungsZeitplan[[#This Row],[ZHLG-NR.]]&lt;&gt;"",ZahlungsZeitplan[[#This Row],[ANFANGSSALDO]]*(ZinsSatz/ZahlungenProJahr),"")</f>
        <v/>
      </c>
      <c r="J179" s="4" t="str">
        <f ca="1">IF(ZahlungsZeitplan[[#This Row],[ZHLG-NR.]]&lt;&gt;"",IF(ZahlungsZeitplan[[#This Row],[PLANMÄSSIGE ZAHLUNG]]+ZahlungsZeitplan[[#This Row],[SONDERZAHLUNG]]&lt;=ZahlungsZeitplan[[#This Row],[ANFANGSSALDO]],ZahlungsZeitplan[[#This Row],[ANFANGSSALDO]]-ZahlungsZeitplan[[#This Row],[KAPITAL]],0),"")</f>
        <v/>
      </c>
      <c r="K179" s="4" t="str">
        <f ca="1">IF(ZahlungsZeitplan[[#This Row],[ZHLG-NR.]]&lt;&gt;"",SUM(INDEX(ZahlungsZeitplan[ZINSEN],1,1):ZahlungsZeitplan[[#This Row],[ZINSEN]]),"")</f>
        <v/>
      </c>
    </row>
    <row r="180" spans="2:11" x14ac:dyDescent="0.3">
      <c r="B180" s="2" t="str">
        <f ca="1">IF(DarlehenIstGut,IF(ROW()-ROW(ZahlungsZeitplan[[#Headers],[ZHLG-NR.]])&gt;PlanmäßigeAnzahlZahlungen,"",ROW()-ROW(ZahlungsZeitplan[[#Headers],[ZHLG-NR.]])),"")</f>
        <v/>
      </c>
      <c r="C180" s="3" t="str">
        <f ca="1">IF(ZahlungsZeitplan[[#This Row],[ZHLG-NR.]]&lt;&gt;"",EOMONTH(DarlehensAnfangsDatum,ROW(ZahlungsZeitplan[[#This Row],[ZHLG-NR.]])-ROW(ZahlungsZeitplan[[#Headers],[ZHLG-NR.]])-2)+DAY(DarlehensAnfangsDatum),"")</f>
        <v/>
      </c>
      <c r="D180" s="4" t="str">
        <f ca="1">IF(ZahlungsZeitplan[[#This Row],[ZHLG-NR.]]&lt;&gt;"",IF(ROW()-ROW(ZahlungsZeitplan[[#Headers],[ANFANGSSALDO]])=1,DarlehensBetrag,INDEX(ZahlungsZeitplan[ENDSALDO],ROW()-ROW(ZahlungsZeitplan[[#Headers],[ANFANGSSALDO]])-1)),"")</f>
        <v/>
      </c>
      <c r="E180" s="4" t="str">
        <f ca="1">IF(ZahlungsZeitplan[[#This Row],[ZHLG-NR.]]&lt;&gt;"",PlanmäßigeZahlung,"")</f>
        <v/>
      </c>
      <c r="F18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0" s="4" t="str">
        <f ca="1">IF(ZahlungsZeitplan[[#This Row],[ZHLG-NR.]]&lt;&gt;"",ZahlungsZeitplan[[#This Row],[GESAMTZAHLUNG]]-ZahlungsZeitplan[[#This Row],[ZINSEN]],"")</f>
        <v/>
      </c>
      <c r="I180" s="4" t="str">
        <f ca="1">IF(ZahlungsZeitplan[[#This Row],[ZHLG-NR.]]&lt;&gt;"",ZahlungsZeitplan[[#This Row],[ANFANGSSALDO]]*(ZinsSatz/ZahlungenProJahr),"")</f>
        <v/>
      </c>
      <c r="J180" s="4" t="str">
        <f ca="1">IF(ZahlungsZeitplan[[#This Row],[ZHLG-NR.]]&lt;&gt;"",IF(ZahlungsZeitplan[[#This Row],[PLANMÄSSIGE ZAHLUNG]]+ZahlungsZeitplan[[#This Row],[SONDERZAHLUNG]]&lt;=ZahlungsZeitplan[[#This Row],[ANFANGSSALDO]],ZahlungsZeitplan[[#This Row],[ANFANGSSALDO]]-ZahlungsZeitplan[[#This Row],[KAPITAL]],0),"")</f>
        <v/>
      </c>
      <c r="K180" s="4" t="str">
        <f ca="1">IF(ZahlungsZeitplan[[#This Row],[ZHLG-NR.]]&lt;&gt;"",SUM(INDEX(ZahlungsZeitplan[ZINSEN],1,1):ZahlungsZeitplan[[#This Row],[ZINSEN]]),"")</f>
        <v/>
      </c>
    </row>
    <row r="181" spans="2:11" x14ac:dyDescent="0.3">
      <c r="B181" s="2" t="str">
        <f ca="1">IF(DarlehenIstGut,IF(ROW()-ROW(ZahlungsZeitplan[[#Headers],[ZHLG-NR.]])&gt;PlanmäßigeAnzahlZahlungen,"",ROW()-ROW(ZahlungsZeitplan[[#Headers],[ZHLG-NR.]])),"")</f>
        <v/>
      </c>
      <c r="C181" s="3" t="str">
        <f ca="1">IF(ZahlungsZeitplan[[#This Row],[ZHLG-NR.]]&lt;&gt;"",EOMONTH(DarlehensAnfangsDatum,ROW(ZahlungsZeitplan[[#This Row],[ZHLG-NR.]])-ROW(ZahlungsZeitplan[[#Headers],[ZHLG-NR.]])-2)+DAY(DarlehensAnfangsDatum),"")</f>
        <v/>
      </c>
      <c r="D181" s="4" t="str">
        <f ca="1">IF(ZahlungsZeitplan[[#This Row],[ZHLG-NR.]]&lt;&gt;"",IF(ROW()-ROW(ZahlungsZeitplan[[#Headers],[ANFANGSSALDO]])=1,DarlehensBetrag,INDEX(ZahlungsZeitplan[ENDSALDO],ROW()-ROW(ZahlungsZeitplan[[#Headers],[ANFANGSSALDO]])-1)),"")</f>
        <v/>
      </c>
      <c r="E181" s="4" t="str">
        <f ca="1">IF(ZahlungsZeitplan[[#This Row],[ZHLG-NR.]]&lt;&gt;"",PlanmäßigeZahlung,"")</f>
        <v/>
      </c>
      <c r="F18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1" s="4" t="str">
        <f ca="1">IF(ZahlungsZeitplan[[#This Row],[ZHLG-NR.]]&lt;&gt;"",ZahlungsZeitplan[[#This Row],[GESAMTZAHLUNG]]-ZahlungsZeitplan[[#This Row],[ZINSEN]],"")</f>
        <v/>
      </c>
      <c r="I181" s="4" t="str">
        <f ca="1">IF(ZahlungsZeitplan[[#This Row],[ZHLG-NR.]]&lt;&gt;"",ZahlungsZeitplan[[#This Row],[ANFANGSSALDO]]*(ZinsSatz/ZahlungenProJahr),"")</f>
        <v/>
      </c>
      <c r="J181" s="4" t="str">
        <f ca="1">IF(ZahlungsZeitplan[[#This Row],[ZHLG-NR.]]&lt;&gt;"",IF(ZahlungsZeitplan[[#This Row],[PLANMÄSSIGE ZAHLUNG]]+ZahlungsZeitplan[[#This Row],[SONDERZAHLUNG]]&lt;=ZahlungsZeitplan[[#This Row],[ANFANGSSALDO]],ZahlungsZeitplan[[#This Row],[ANFANGSSALDO]]-ZahlungsZeitplan[[#This Row],[KAPITAL]],0),"")</f>
        <v/>
      </c>
      <c r="K181" s="4" t="str">
        <f ca="1">IF(ZahlungsZeitplan[[#This Row],[ZHLG-NR.]]&lt;&gt;"",SUM(INDEX(ZahlungsZeitplan[ZINSEN],1,1):ZahlungsZeitplan[[#This Row],[ZINSEN]]),"")</f>
        <v/>
      </c>
    </row>
    <row r="182" spans="2:11" x14ac:dyDescent="0.3">
      <c r="B182" s="2" t="str">
        <f ca="1">IF(DarlehenIstGut,IF(ROW()-ROW(ZahlungsZeitplan[[#Headers],[ZHLG-NR.]])&gt;PlanmäßigeAnzahlZahlungen,"",ROW()-ROW(ZahlungsZeitplan[[#Headers],[ZHLG-NR.]])),"")</f>
        <v/>
      </c>
      <c r="C182" s="3" t="str">
        <f ca="1">IF(ZahlungsZeitplan[[#This Row],[ZHLG-NR.]]&lt;&gt;"",EOMONTH(DarlehensAnfangsDatum,ROW(ZahlungsZeitplan[[#This Row],[ZHLG-NR.]])-ROW(ZahlungsZeitplan[[#Headers],[ZHLG-NR.]])-2)+DAY(DarlehensAnfangsDatum),"")</f>
        <v/>
      </c>
      <c r="D182" s="4" t="str">
        <f ca="1">IF(ZahlungsZeitplan[[#This Row],[ZHLG-NR.]]&lt;&gt;"",IF(ROW()-ROW(ZahlungsZeitplan[[#Headers],[ANFANGSSALDO]])=1,DarlehensBetrag,INDEX(ZahlungsZeitplan[ENDSALDO],ROW()-ROW(ZahlungsZeitplan[[#Headers],[ANFANGSSALDO]])-1)),"")</f>
        <v/>
      </c>
      <c r="E182" s="4" t="str">
        <f ca="1">IF(ZahlungsZeitplan[[#This Row],[ZHLG-NR.]]&lt;&gt;"",PlanmäßigeZahlung,"")</f>
        <v/>
      </c>
      <c r="F18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2" s="4" t="str">
        <f ca="1">IF(ZahlungsZeitplan[[#This Row],[ZHLG-NR.]]&lt;&gt;"",ZahlungsZeitplan[[#This Row],[GESAMTZAHLUNG]]-ZahlungsZeitplan[[#This Row],[ZINSEN]],"")</f>
        <v/>
      </c>
      <c r="I182" s="4" t="str">
        <f ca="1">IF(ZahlungsZeitplan[[#This Row],[ZHLG-NR.]]&lt;&gt;"",ZahlungsZeitplan[[#This Row],[ANFANGSSALDO]]*(ZinsSatz/ZahlungenProJahr),"")</f>
        <v/>
      </c>
      <c r="J182" s="4" t="str">
        <f ca="1">IF(ZahlungsZeitplan[[#This Row],[ZHLG-NR.]]&lt;&gt;"",IF(ZahlungsZeitplan[[#This Row],[PLANMÄSSIGE ZAHLUNG]]+ZahlungsZeitplan[[#This Row],[SONDERZAHLUNG]]&lt;=ZahlungsZeitplan[[#This Row],[ANFANGSSALDO]],ZahlungsZeitplan[[#This Row],[ANFANGSSALDO]]-ZahlungsZeitplan[[#This Row],[KAPITAL]],0),"")</f>
        <v/>
      </c>
      <c r="K182" s="4" t="str">
        <f ca="1">IF(ZahlungsZeitplan[[#This Row],[ZHLG-NR.]]&lt;&gt;"",SUM(INDEX(ZahlungsZeitplan[ZINSEN],1,1):ZahlungsZeitplan[[#This Row],[ZINSEN]]),"")</f>
        <v/>
      </c>
    </row>
    <row r="183" spans="2:11" x14ac:dyDescent="0.3">
      <c r="B183" s="2" t="str">
        <f ca="1">IF(DarlehenIstGut,IF(ROW()-ROW(ZahlungsZeitplan[[#Headers],[ZHLG-NR.]])&gt;PlanmäßigeAnzahlZahlungen,"",ROW()-ROW(ZahlungsZeitplan[[#Headers],[ZHLG-NR.]])),"")</f>
        <v/>
      </c>
      <c r="C183" s="3" t="str">
        <f ca="1">IF(ZahlungsZeitplan[[#This Row],[ZHLG-NR.]]&lt;&gt;"",EOMONTH(DarlehensAnfangsDatum,ROW(ZahlungsZeitplan[[#This Row],[ZHLG-NR.]])-ROW(ZahlungsZeitplan[[#Headers],[ZHLG-NR.]])-2)+DAY(DarlehensAnfangsDatum),"")</f>
        <v/>
      </c>
      <c r="D183" s="4" t="str">
        <f ca="1">IF(ZahlungsZeitplan[[#This Row],[ZHLG-NR.]]&lt;&gt;"",IF(ROW()-ROW(ZahlungsZeitplan[[#Headers],[ANFANGSSALDO]])=1,DarlehensBetrag,INDEX(ZahlungsZeitplan[ENDSALDO],ROW()-ROW(ZahlungsZeitplan[[#Headers],[ANFANGSSALDO]])-1)),"")</f>
        <v/>
      </c>
      <c r="E183" s="4" t="str">
        <f ca="1">IF(ZahlungsZeitplan[[#This Row],[ZHLG-NR.]]&lt;&gt;"",PlanmäßigeZahlung,"")</f>
        <v/>
      </c>
      <c r="F18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3" s="4" t="str">
        <f ca="1">IF(ZahlungsZeitplan[[#This Row],[ZHLG-NR.]]&lt;&gt;"",ZahlungsZeitplan[[#This Row],[GESAMTZAHLUNG]]-ZahlungsZeitplan[[#This Row],[ZINSEN]],"")</f>
        <v/>
      </c>
      <c r="I183" s="4" t="str">
        <f ca="1">IF(ZahlungsZeitplan[[#This Row],[ZHLG-NR.]]&lt;&gt;"",ZahlungsZeitplan[[#This Row],[ANFANGSSALDO]]*(ZinsSatz/ZahlungenProJahr),"")</f>
        <v/>
      </c>
      <c r="J183" s="4" t="str">
        <f ca="1">IF(ZahlungsZeitplan[[#This Row],[ZHLG-NR.]]&lt;&gt;"",IF(ZahlungsZeitplan[[#This Row],[PLANMÄSSIGE ZAHLUNG]]+ZahlungsZeitplan[[#This Row],[SONDERZAHLUNG]]&lt;=ZahlungsZeitplan[[#This Row],[ANFANGSSALDO]],ZahlungsZeitplan[[#This Row],[ANFANGSSALDO]]-ZahlungsZeitplan[[#This Row],[KAPITAL]],0),"")</f>
        <v/>
      </c>
      <c r="K183" s="4" t="str">
        <f ca="1">IF(ZahlungsZeitplan[[#This Row],[ZHLG-NR.]]&lt;&gt;"",SUM(INDEX(ZahlungsZeitplan[ZINSEN],1,1):ZahlungsZeitplan[[#This Row],[ZINSEN]]),"")</f>
        <v/>
      </c>
    </row>
    <row r="184" spans="2:11" x14ac:dyDescent="0.3">
      <c r="B184" s="2" t="str">
        <f ca="1">IF(DarlehenIstGut,IF(ROW()-ROW(ZahlungsZeitplan[[#Headers],[ZHLG-NR.]])&gt;PlanmäßigeAnzahlZahlungen,"",ROW()-ROW(ZahlungsZeitplan[[#Headers],[ZHLG-NR.]])),"")</f>
        <v/>
      </c>
      <c r="C184" s="3" t="str">
        <f ca="1">IF(ZahlungsZeitplan[[#This Row],[ZHLG-NR.]]&lt;&gt;"",EOMONTH(DarlehensAnfangsDatum,ROW(ZahlungsZeitplan[[#This Row],[ZHLG-NR.]])-ROW(ZahlungsZeitplan[[#Headers],[ZHLG-NR.]])-2)+DAY(DarlehensAnfangsDatum),"")</f>
        <v/>
      </c>
      <c r="D184" s="4" t="str">
        <f ca="1">IF(ZahlungsZeitplan[[#This Row],[ZHLG-NR.]]&lt;&gt;"",IF(ROW()-ROW(ZahlungsZeitplan[[#Headers],[ANFANGSSALDO]])=1,DarlehensBetrag,INDEX(ZahlungsZeitplan[ENDSALDO],ROW()-ROW(ZahlungsZeitplan[[#Headers],[ANFANGSSALDO]])-1)),"")</f>
        <v/>
      </c>
      <c r="E184" s="4" t="str">
        <f ca="1">IF(ZahlungsZeitplan[[#This Row],[ZHLG-NR.]]&lt;&gt;"",PlanmäßigeZahlung,"")</f>
        <v/>
      </c>
      <c r="F18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4" s="4" t="str">
        <f ca="1">IF(ZahlungsZeitplan[[#This Row],[ZHLG-NR.]]&lt;&gt;"",ZahlungsZeitplan[[#This Row],[GESAMTZAHLUNG]]-ZahlungsZeitplan[[#This Row],[ZINSEN]],"")</f>
        <v/>
      </c>
      <c r="I184" s="4" t="str">
        <f ca="1">IF(ZahlungsZeitplan[[#This Row],[ZHLG-NR.]]&lt;&gt;"",ZahlungsZeitplan[[#This Row],[ANFANGSSALDO]]*(ZinsSatz/ZahlungenProJahr),"")</f>
        <v/>
      </c>
      <c r="J184" s="4" t="str">
        <f ca="1">IF(ZahlungsZeitplan[[#This Row],[ZHLG-NR.]]&lt;&gt;"",IF(ZahlungsZeitplan[[#This Row],[PLANMÄSSIGE ZAHLUNG]]+ZahlungsZeitplan[[#This Row],[SONDERZAHLUNG]]&lt;=ZahlungsZeitplan[[#This Row],[ANFANGSSALDO]],ZahlungsZeitplan[[#This Row],[ANFANGSSALDO]]-ZahlungsZeitplan[[#This Row],[KAPITAL]],0),"")</f>
        <v/>
      </c>
      <c r="K184" s="4" t="str">
        <f ca="1">IF(ZahlungsZeitplan[[#This Row],[ZHLG-NR.]]&lt;&gt;"",SUM(INDEX(ZahlungsZeitplan[ZINSEN],1,1):ZahlungsZeitplan[[#This Row],[ZINSEN]]),"")</f>
        <v/>
      </c>
    </row>
    <row r="185" spans="2:11" x14ac:dyDescent="0.3">
      <c r="B185" s="2" t="str">
        <f ca="1">IF(DarlehenIstGut,IF(ROW()-ROW(ZahlungsZeitplan[[#Headers],[ZHLG-NR.]])&gt;PlanmäßigeAnzahlZahlungen,"",ROW()-ROW(ZahlungsZeitplan[[#Headers],[ZHLG-NR.]])),"")</f>
        <v/>
      </c>
      <c r="C185" s="3" t="str">
        <f ca="1">IF(ZahlungsZeitplan[[#This Row],[ZHLG-NR.]]&lt;&gt;"",EOMONTH(DarlehensAnfangsDatum,ROW(ZahlungsZeitplan[[#This Row],[ZHLG-NR.]])-ROW(ZahlungsZeitplan[[#Headers],[ZHLG-NR.]])-2)+DAY(DarlehensAnfangsDatum),"")</f>
        <v/>
      </c>
      <c r="D185" s="4" t="str">
        <f ca="1">IF(ZahlungsZeitplan[[#This Row],[ZHLG-NR.]]&lt;&gt;"",IF(ROW()-ROW(ZahlungsZeitplan[[#Headers],[ANFANGSSALDO]])=1,DarlehensBetrag,INDEX(ZahlungsZeitplan[ENDSALDO],ROW()-ROW(ZahlungsZeitplan[[#Headers],[ANFANGSSALDO]])-1)),"")</f>
        <v/>
      </c>
      <c r="E185" s="4" t="str">
        <f ca="1">IF(ZahlungsZeitplan[[#This Row],[ZHLG-NR.]]&lt;&gt;"",PlanmäßigeZahlung,"")</f>
        <v/>
      </c>
      <c r="F18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5" s="4" t="str">
        <f ca="1">IF(ZahlungsZeitplan[[#This Row],[ZHLG-NR.]]&lt;&gt;"",ZahlungsZeitplan[[#This Row],[GESAMTZAHLUNG]]-ZahlungsZeitplan[[#This Row],[ZINSEN]],"")</f>
        <v/>
      </c>
      <c r="I185" s="4" t="str">
        <f ca="1">IF(ZahlungsZeitplan[[#This Row],[ZHLG-NR.]]&lt;&gt;"",ZahlungsZeitplan[[#This Row],[ANFANGSSALDO]]*(ZinsSatz/ZahlungenProJahr),"")</f>
        <v/>
      </c>
      <c r="J185" s="4" t="str">
        <f ca="1">IF(ZahlungsZeitplan[[#This Row],[ZHLG-NR.]]&lt;&gt;"",IF(ZahlungsZeitplan[[#This Row],[PLANMÄSSIGE ZAHLUNG]]+ZahlungsZeitplan[[#This Row],[SONDERZAHLUNG]]&lt;=ZahlungsZeitplan[[#This Row],[ANFANGSSALDO]],ZahlungsZeitplan[[#This Row],[ANFANGSSALDO]]-ZahlungsZeitplan[[#This Row],[KAPITAL]],0),"")</f>
        <v/>
      </c>
      <c r="K185" s="4" t="str">
        <f ca="1">IF(ZahlungsZeitplan[[#This Row],[ZHLG-NR.]]&lt;&gt;"",SUM(INDEX(ZahlungsZeitplan[ZINSEN],1,1):ZahlungsZeitplan[[#This Row],[ZINSEN]]),"")</f>
        <v/>
      </c>
    </row>
    <row r="186" spans="2:11" x14ac:dyDescent="0.3">
      <c r="B186" s="2" t="str">
        <f ca="1">IF(DarlehenIstGut,IF(ROW()-ROW(ZahlungsZeitplan[[#Headers],[ZHLG-NR.]])&gt;PlanmäßigeAnzahlZahlungen,"",ROW()-ROW(ZahlungsZeitplan[[#Headers],[ZHLG-NR.]])),"")</f>
        <v/>
      </c>
      <c r="C186" s="3" t="str">
        <f ca="1">IF(ZahlungsZeitplan[[#This Row],[ZHLG-NR.]]&lt;&gt;"",EOMONTH(DarlehensAnfangsDatum,ROW(ZahlungsZeitplan[[#This Row],[ZHLG-NR.]])-ROW(ZahlungsZeitplan[[#Headers],[ZHLG-NR.]])-2)+DAY(DarlehensAnfangsDatum),"")</f>
        <v/>
      </c>
      <c r="D186" s="4" t="str">
        <f ca="1">IF(ZahlungsZeitplan[[#This Row],[ZHLG-NR.]]&lt;&gt;"",IF(ROW()-ROW(ZahlungsZeitplan[[#Headers],[ANFANGSSALDO]])=1,DarlehensBetrag,INDEX(ZahlungsZeitplan[ENDSALDO],ROW()-ROW(ZahlungsZeitplan[[#Headers],[ANFANGSSALDO]])-1)),"")</f>
        <v/>
      </c>
      <c r="E186" s="4" t="str">
        <f ca="1">IF(ZahlungsZeitplan[[#This Row],[ZHLG-NR.]]&lt;&gt;"",PlanmäßigeZahlung,"")</f>
        <v/>
      </c>
      <c r="F18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6" s="4" t="str">
        <f ca="1">IF(ZahlungsZeitplan[[#This Row],[ZHLG-NR.]]&lt;&gt;"",ZahlungsZeitplan[[#This Row],[GESAMTZAHLUNG]]-ZahlungsZeitplan[[#This Row],[ZINSEN]],"")</f>
        <v/>
      </c>
      <c r="I186" s="4" t="str">
        <f ca="1">IF(ZahlungsZeitplan[[#This Row],[ZHLG-NR.]]&lt;&gt;"",ZahlungsZeitplan[[#This Row],[ANFANGSSALDO]]*(ZinsSatz/ZahlungenProJahr),"")</f>
        <v/>
      </c>
      <c r="J186" s="4" t="str">
        <f ca="1">IF(ZahlungsZeitplan[[#This Row],[ZHLG-NR.]]&lt;&gt;"",IF(ZahlungsZeitplan[[#This Row],[PLANMÄSSIGE ZAHLUNG]]+ZahlungsZeitplan[[#This Row],[SONDERZAHLUNG]]&lt;=ZahlungsZeitplan[[#This Row],[ANFANGSSALDO]],ZahlungsZeitplan[[#This Row],[ANFANGSSALDO]]-ZahlungsZeitplan[[#This Row],[KAPITAL]],0),"")</f>
        <v/>
      </c>
      <c r="K186" s="4" t="str">
        <f ca="1">IF(ZahlungsZeitplan[[#This Row],[ZHLG-NR.]]&lt;&gt;"",SUM(INDEX(ZahlungsZeitplan[ZINSEN],1,1):ZahlungsZeitplan[[#This Row],[ZINSEN]]),"")</f>
        <v/>
      </c>
    </row>
    <row r="187" spans="2:11" x14ac:dyDescent="0.3">
      <c r="B187" s="2" t="str">
        <f ca="1">IF(DarlehenIstGut,IF(ROW()-ROW(ZahlungsZeitplan[[#Headers],[ZHLG-NR.]])&gt;PlanmäßigeAnzahlZahlungen,"",ROW()-ROW(ZahlungsZeitplan[[#Headers],[ZHLG-NR.]])),"")</f>
        <v/>
      </c>
      <c r="C187" s="3" t="str">
        <f ca="1">IF(ZahlungsZeitplan[[#This Row],[ZHLG-NR.]]&lt;&gt;"",EOMONTH(DarlehensAnfangsDatum,ROW(ZahlungsZeitplan[[#This Row],[ZHLG-NR.]])-ROW(ZahlungsZeitplan[[#Headers],[ZHLG-NR.]])-2)+DAY(DarlehensAnfangsDatum),"")</f>
        <v/>
      </c>
      <c r="D187" s="4" t="str">
        <f ca="1">IF(ZahlungsZeitplan[[#This Row],[ZHLG-NR.]]&lt;&gt;"",IF(ROW()-ROW(ZahlungsZeitplan[[#Headers],[ANFANGSSALDO]])=1,DarlehensBetrag,INDEX(ZahlungsZeitplan[ENDSALDO],ROW()-ROW(ZahlungsZeitplan[[#Headers],[ANFANGSSALDO]])-1)),"")</f>
        <v/>
      </c>
      <c r="E187" s="4" t="str">
        <f ca="1">IF(ZahlungsZeitplan[[#This Row],[ZHLG-NR.]]&lt;&gt;"",PlanmäßigeZahlung,"")</f>
        <v/>
      </c>
      <c r="F18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7" s="4" t="str">
        <f ca="1">IF(ZahlungsZeitplan[[#This Row],[ZHLG-NR.]]&lt;&gt;"",ZahlungsZeitplan[[#This Row],[GESAMTZAHLUNG]]-ZahlungsZeitplan[[#This Row],[ZINSEN]],"")</f>
        <v/>
      </c>
      <c r="I187" s="4" t="str">
        <f ca="1">IF(ZahlungsZeitplan[[#This Row],[ZHLG-NR.]]&lt;&gt;"",ZahlungsZeitplan[[#This Row],[ANFANGSSALDO]]*(ZinsSatz/ZahlungenProJahr),"")</f>
        <v/>
      </c>
      <c r="J187" s="4" t="str">
        <f ca="1">IF(ZahlungsZeitplan[[#This Row],[ZHLG-NR.]]&lt;&gt;"",IF(ZahlungsZeitplan[[#This Row],[PLANMÄSSIGE ZAHLUNG]]+ZahlungsZeitplan[[#This Row],[SONDERZAHLUNG]]&lt;=ZahlungsZeitplan[[#This Row],[ANFANGSSALDO]],ZahlungsZeitplan[[#This Row],[ANFANGSSALDO]]-ZahlungsZeitplan[[#This Row],[KAPITAL]],0),"")</f>
        <v/>
      </c>
      <c r="K187" s="4" t="str">
        <f ca="1">IF(ZahlungsZeitplan[[#This Row],[ZHLG-NR.]]&lt;&gt;"",SUM(INDEX(ZahlungsZeitplan[ZINSEN],1,1):ZahlungsZeitplan[[#This Row],[ZINSEN]]),"")</f>
        <v/>
      </c>
    </row>
    <row r="188" spans="2:11" x14ac:dyDescent="0.3">
      <c r="B188" s="2" t="str">
        <f ca="1">IF(DarlehenIstGut,IF(ROW()-ROW(ZahlungsZeitplan[[#Headers],[ZHLG-NR.]])&gt;PlanmäßigeAnzahlZahlungen,"",ROW()-ROW(ZahlungsZeitplan[[#Headers],[ZHLG-NR.]])),"")</f>
        <v/>
      </c>
      <c r="C188" s="3" t="str">
        <f ca="1">IF(ZahlungsZeitplan[[#This Row],[ZHLG-NR.]]&lt;&gt;"",EOMONTH(DarlehensAnfangsDatum,ROW(ZahlungsZeitplan[[#This Row],[ZHLG-NR.]])-ROW(ZahlungsZeitplan[[#Headers],[ZHLG-NR.]])-2)+DAY(DarlehensAnfangsDatum),"")</f>
        <v/>
      </c>
      <c r="D188" s="4" t="str">
        <f ca="1">IF(ZahlungsZeitplan[[#This Row],[ZHLG-NR.]]&lt;&gt;"",IF(ROW()-ROW(ZahlungsZeitplan[[#Headers],[ANFANGSSALDO]])=1,DarlehensBetrag,INDEX(ZahlungsZeitplan[ENDSALDO],ROW()-ROW(ZahlungsZeitplan[[#Headers],[ANFANGSSALDO]])-1)),"")</f>
        <v/>
      </c>
      <c r="E188" s="4" t="str">
        <f ca="1">IF(ZahlungsZeitplan[[#This Row],[ZHLG-NR.]]&lt;&gt;"",PlanmäßigeZahlung,"")</f>
        <v/>
      </c>
      <c r="F18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8" s="4" t="str">
        <f ca="1">IF(ZahlungsZeitplan[[#This Row],[ZHLG-NR.]]&lt;&gt;"",ZahlungsZeitplan[[#This Row],[GESAMTZAHLUNG]]-ZahlungsZeitplan[[#This Row],[ZINSEN]],"")</f>
        <v/>
      </c>
      <c r="I188" s="4" t="str">
        <f ca="1">IF(ZahlungsZeitplan[[#This Row],[ZHLG-NR.]]&lt;&gt;"",ZahlungsZeitplan[[#This Row],[ANFANGSSALDO]]*(ZinsSatz/ZahlungenProJahr),"")</f>
        <v/>
      </c>
      <c r="J188" s="4" t="str">
        <f ca="1">IF(ZahlungsZeitplan[[#This Row],[ZHLG-NR.]]&lt;&gt;"",IF(ZahlungsZeitplan[[#This Row],[PLANMÄSSIGE ZAHLUNG]]+ZahlungsZeitplan[[#This Row],[SONDERZAHLUNG]]&lt;=ZahlungsZeitplan[[#This Row],[ANFANGSSALDO]],ZahlungsZeitplan[[#This Row],[ANFANGSSALDO]]-ZahlungsZeitplan[[#This Row],[KAPITAL]],0),"")</f>
        <v/>
      </c>
      <c r="K188" s="4" t="str">
        <f ca="1">IF(ZahlungsZeitplan[[#This Row],[ZHLG-NR.]]&lt;&gt;"",SUM(INDEX(ZahlungsZeitplan[ZINSEN],1,1):ZahlungsZeitplan[[#This Row],[ZINSEN]]),"")</f>
        <v/>
      </c>
    </row>
    <row r="189" spans="2:11" x14ac:dyDescent="0.3">
      <c r="B189" s="2" t="str">
        <f ca="1">IF(DarlehenIstGut,IF(ROW()-ROW(ZahlungsZeitplan[[#Headers],[ZHLG-NR.]])&gt;PlanmäßigeAnzahlZahlungen,"",ROW()-ROW(ZahlungsZeitplan[[#Headers],[ZHLG-NR.]])),"")</f>
        <v/>
      </c>
      <c r="C189" s="3" t="str">
        <f ca="1">IF(ZahlungsZeitplan[[#This Row],[ZHLG-NR.]]&lt;&gt;"",EOMONTH(DarlehensAnfangsDatum,ROW(ZahlungsZeitplan[[#This Row],[ZHLG-NR.]])-ROW(ZahlungsZeitplan[[#Headers],[ZHLG-NR.]])-2)+DAY(DarlehensAnfangsDatum),"")</f>
        <v/>
      </c>
      <c r="D189" s="4" t="str">
        <f ca="1">IF(ZahlungsZeitplan[[#This Row],[ZHLG-NR.]]&lt;&gt;"",IF(ROW()-ROW(ZahlungsZeitplan[[#Headers],[ANFANGSSALDO]])=1,DarlehensBetrag,INDEX(ZahlungsZeitplan[ENDSALDO],ROW()-ROW(ZahlungsZeitplan[[#Headers],[ANFANGSSALDO]])-1)),"")</f>
        <v/>
      </c>
      <c r="E189" s="4" t="str">
        <f ca="1">IF(ZahlungsZeitplan[[#This Row],[ZHLG-NR.]]&lt;&gt;"",PlanmäßigeZahlung,"")</f>
        <v/>
      </c>
      <c r="F18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8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89" s="4" t="str">
        <f ca="1">IF(ZahlungsZeitplan[[#This Row],[ZHLG-NR.]]&lt;&gt;"",ZahlungsZeitplan[[#This Row],[GESAMTZAHLUNG]]-ZahlungsZeitplan[[#This Row],[ZINSEN]],"")</f>
        <v/>
      </c>
      <c r="I189" s="4" t="str">
        <f ca="1">IF(ZahlungsZeitplan[[#This Row],[ZHLG-NR.]]&lt;&gt;"",ZahlungsZeitplan[[#This Row],[ANFANGSSALDO]]*(ZinsSatz/ZahlungenProJahr),"")</f>
        <v/>
      </c>
      <c r="J189" s="4" t="str">
        <f ca="1">IF(ZahlungsZeitplan[[#This Row],[ZHLG-NR.]]&lt;&gt;"",IF(ZahlungsZeitplan[[#This Row],[PLANMÄSSIGE ZAHLUNG]]+ZahlungsZeitplan[[#This Row],[SONDERZAHLUNG]]&lt;=ZahlungsZeitplan[[#This Row],[ANFANGSSALDO]],ZahlungsZeitplan[[#This Row],[ANFANGSSALDO]]-ZahlungsZeitplan[[#This Row],[KAPITAL]],0),"")</f>
        <v/>
      </c>
      <c r="K189" s="4" t="str">
        <f ca="1">IF(ZahlungsZeitplan[[#This Row],[ZHLG-NR.]]&lt;&gt;"",SUM(INDEX(ZahlungsZeitplan[ZINSEN],1,1):ZahlungsZeitplan[[#This Row],[ZINSEN]]),"")</f>
        <v/>
      </c>
    </row>
    <row r="190" spans="2:11" x14ac:dyDescent="0.3">
      <c r="B190" s="2" t="str">
        <f ca="1">IF(DarlehenIstGut,IF(ROW()-ROW(ZahlungsZeitplan[[#Headers],[ZHLG-NR.]])&gt;PlanmäßigeAnzahlZahlungen,"",ROW()-ROW(ZahlungsZeitplan[[#Headers],[ZHLG-NR.]])),"")</f>
        <v/>
      </c>
      <c r="C190" s="3" t="str">
        <f ca="1">IF(ZahlungsZeitplan[[#This Row],[ZHLG-NR.]]&lt;&gt;"",EOMONTH(DarlehensAnfangsDatum,ROW(ZahlungsZeitplan[[#This Row],[ZHLG-NR.]])-ROW(ZahlungsZeitplan[[#Headers],[ZHLG-NR.]])-2)+DAY(DarlehensAnfangsDatum),"")</f>
        <v/>
      </c>
      <c r="D190" s="4" t="str">
        <f ca="1">IF(ZahlungsZeitplan[[#This Row],[ZHLG-NR.]]&lt;&gt;"",IF(ROW()-ROW(ZahlungsZeitplan[[#Headers],[ANFANGSSALDO]])=1,DarlehensBetrag,INDEX(ZahlungsZeitplan[ENDSALDO],ROW()-ROW(ZahlungsZeitplan[[#Headers],[ANFANGSSALDO]])-1)),"")</f>
        <v/>
      </c>
      <c r="E190" s="4" t="str">
        <f ca="1">IF(ZahlungsZeitplan[[#This Row],[ZHLG-NR.]]&lt;&gt;"",PlanmäßigeZahlung,"")</f>
        <v/>
      </c>
      <c r="F19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0" s="4" t="str">
        <f ca="1">IF(ZahlungsZeitplan[[#This Row],[ZHLG-NR.]]&lt;&gt;"",ZahlungsZeitplan[[#This Row],[GESAMTZAHLUNG]]-ZahlungsZeitplan[[#This Row],[ZINSEN]],"")</f>
        <v/>
      </c>
      <c r="I190" s="4" t="str">
        <f ca="1">IF(ZahlungsZeitplan[[#This Row],[ZHLG-NR.]]&lt;&gt;"",ZahlungsZeitplan[[#This Row],[ANFANGSSALDO]]*(ZinsSatz/ZahlungenProJahr),"")</f>
        <v/>
      </c>
      <c r="J190" s="4" t="str">
        <f ca="1">IF(ZahlungsZeitplan[[#This Row],[ZHLG-NR.]]&lt;&gt;"",IF(ZahlungsZeitplan[[#This Row],[PLANMÄSSIGE ZAHLUNG]]+ZahlungsZeitplan[[#This Row],[SONDERZAHLUNG]]&lt;=ZahlungsZeitplan[[#This Row],[ANFANGSSALDO]],ZahlungsZeitplan[[#This Row],[ANFANGSSALDO]]-ZahlungsZeitplan[[#This Row],[KAPITAL]],0),"")</f>
        <v/>
      </c>
      <c r="K190" s="4" t="str">
        <f ca="1">IF(ZahlungsZeitplan[[#This Row],[ZHLG-NR.]]&lt;&gt;"",SUM(INDEX(ZahlungsZeitplan[ZINSEN],1,1):ZahlungsZeitplan[[#This Row],[ZINSEN]]),"")</f>
        <v/>
      </c>
    </row>
    <row r="191" spans="2:11" x14ac:dyDescent="0.3">
      <c r="B191" s="2" t="str">
        <f ca="1">IF(DarlehenIstGut,IF(ROW()-ROW(ZahlungsZeitplan[[#Headers],[ZHLG-NR.]])&gt;PlanmäßigeAnzahlZahlungen,"",ROW()-ROW(ZahlungsZeitplan[[#Headers],[ZHLG-NR.]])),"")</f>
        <v/>
      </c>
      <c r="C191" s="3" t="str">
        <f ca="1">IF(ZahlungsZeitplan[[#This Row],[ZHLG-NR.]]&lt;&gt;"",EOMONTH(DarlehensAnfangsDatum,ROW(ZahlungsZeitplan[[#This Row],[ZHLG-NR.]])-ROW(ZahlungsZeitplan[[#Headers],[ZHLG-NR.]])-2)+DAY(DarlehensAnfangsDatum),"")</f>
        <v/>
      </c>
      <c r="D191" s="4" t="str">
        <f ca="1">IF(ZahlungsZeitplan[[#This Row],[ZHLG-NR.]]&lt;&gt;"",IF(ROW()-ROW(ZahlungsZeitplan[[#Headers],[ANFANGSSALDO]])=1,DarlehensBetrag,INDEX(ZahlungsZeitplan[ENDSALDO],ROW()-ROW(ZahlungsZeitplan[[#Headers],[ANFANGSSALDO]])-1)),"")</f>
        <v/>
      </c>
      <c r="E191" s="4" t="str">
        <f ca="1">IF(ZahlungsZeitplan[[#This Row],[ZHLG-NR.]]&lt;&gt;"",PlanmäßigeZahlung,"")</f>
        <v/>
      </c>
      <c r="F19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1" s="4" t="str">
        <f ca="1">IF(ZahlungsZeitplan[[#This Row],[ZHLG-NR.]]&lt;&gt;"",ZahlungsZeitplan[[#This Row],[GESAMTZAHLUNG]]-ZahlungsZeitplan[[#This Row],[ZINSEN]],"")</f>
        <v/>
      </c>
      <c r="I191" s="4" t="str">
        <f ca="1">IF(ZahlungsZeitplan[[#This Row],[ZHLG-NR.]]&lt;&gt;"",ZahlungsZeitplan[[#This Row],[ANFANGSSALDO]]*(ZinsSatz/ZahlungenProJahr),"")</f>
        <v/>
      </c>
      <c r="J191" s="4" t="str">
        <f ca="1">IF(ZahlungsZeitplan[[#This Row],[ZHLG-NR.]]&lt;&gt;"",IF(ZahlungsZeitplan[[#This Row],[PLANMÄSSIGE ZAHLUNG]]+ZahlungsZeitplan[[#This Row],[SONDERZAHLUNG]]&lt;=ZahlungsZeitplan[[#This Row],[ANFANGSSALDO]],ZahlungsZeitplan[[#This Row],[ANFANGSSALDO]]-ZahlungsZeitplan[[#This Row],[KAPITAL]],0),"")</f>
        <v/>
      </c>
      <c r="K191" s="4" t="str">
        <f ca="1">IF(ZahlungsZeitplan[[#This Row],[ZHLG-NR.]]&lt;&gt;"",SUM(INDEX(ZahlungsZeitplan[ZINSEN],1,1):ZahlungsZeitplan[[#This Row],[ZINSEN]]),"")</f>
        <v/>
      </c>
    </row>
    <row r="192" spans="2:11" x14ac:dyDescent="0.3">
      <c r="B192" s="2" t="str">
        <f ca="1">IF(DarlehenIstGut,IF(ROW()-ROW(ZahlungsZeitplan[[#Headers],[ZHLG-NR.]])&gt;PlanmäßigeAnzahlZahlungen,"",ROW()-ROW(ZahlungsZeitplan[[#Headers],[ZHLG-NR.]])),"")</f>
        <v/>
      </c>
      <c r="C192" s="3" t="str">
        <f ca="1">IF(ZahlungsZeitplan[[#This Row],[ZHLG-NR.]]&lt;&gt;"",EOMONTH(DarlehensAnfangsDatum,ROW(ZahlungsZeitplan[[#This Row],[ZHLG-NR.]])-ROW(ZahlungsZeitplan[[#Headers],[ZHLG-NR.]])-2)+DAY(DarlehensAnfangsDatum),"")</f>
        <v/>
      </c>
      <c r="D192" s="4" t="str">
        <f ca="1">IF(ZahlungsZeitplan[[#This Row],[ZHLG-NR.]]&lt;&gt;"",IF(ROW()-ROW(ZahlungsZeitplan[[#Headers],[ANFANGSSALDO]])=1,DarlehensBetrag,INDEX(ZahlungsZeitplan[ENDSALDO],ROW()-ROW(ZahlungsZeitplan[[#Headers],[ANFANGSSALDO]])-1)),"")</f>
        <v/>
      </c>
      <c r="E192" s="4" t="str">
        <f ca="1">IF(ZahlungsZeitplan[[#This Row],[ZHLG-NR.]]&lt;&gt;"",PlanmäßigeZahlung,"")</f>
        <v/>
      </c>
      <c r="F19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2" s="4" t="str">
        <f ca="1">IF(ZahlungsZeitplan[[#This Row],[ZHLG-NR.]]&lt;&gt;"",ZahlungsZeitplan[[#This Row],[GESAMTZAHLUNG]]-ZahlungsZeitplan[[#This Row],[ZINSEN]],"")</f>
        <v/>
      </c>
      <c r="I192" s="4" t="str">
        <f ca="1">IF(ZahlungsZeitplan[[#This Row],[ZHLG-NR.]]&lt;&gt;"",ZahlungsZeitplan[[#This Row],[ANFANGSSALDO]]*(ZinsSatz/ZahlungenProJahr),"")</f>
        <v/>
      </c>
      <c r="J192" s="4" t="str">
        <f ca="1">IF(ZahlungsZeitplan[[#This Row],[ZHLG-NR.]]&lt;&gt;"",IF(ZahlungsZeitplan[[#This Row],[PLANMÄSSIGE ZAHLUNG]]+ZahlungsZeitplan[[#This Row],[SONDERZAHLUNG]]&lt;=ZahlungsZeitplan[[#This Row],[ANFANGSSALDO]],ZahlungsZeitplan[[#This Row],[ANFANGSSALDO]]-ZahlungsZeitplan[[#This Row],[KAPITAL]],0),"")</f>
        <v/>
      </c>
      <c r="K192" s="4" t="str">
        <f ca="1">IF(ZahlungsZeitplan[[#This Row],[ZHLG-NR.]]&lt;&gt;"",SUM(INDEX(ZahlungsZeitplan[ZINSEN],1,1):ZahlungsZeitplan[[#This Row],[ZINSEN]]),"")</f>
        <v/>
      </c>
    </row>
    <row r="193" spans="2:11" x14ac:dyDescent="0.3">
      <c r="B193" s="2" t="str">
        <f ca="1">IF(DarlehenIstGut,IF(ROW()-ROW(ZahlungsZeitplan[[#Headers],[ZHLG-NR.]])&gt;PlanmäßigeAnzahlZahlungen,"",ROW()-ROW(ZahlungsZeitplan[[#Headers],[ZHLG-NR.]])),"")</f>
        <v/>
      </c>
      <c r="C193" s="3" t="str">
        <f ca="1">IF(ZahlungsZeitplan[[#This Row],[ZHLG-NR.]]&lt;&gt;"",EOMONTH(DarlehensAnfangsDatum,ROW(ZahlungsZeitplan[[#This Row],[ZHLG-NR.]])-ROW(ZahlungsZeitplan[[#Headers],[ZHLG-NR.]])-2)+DAY(DarlehensAnfangsDatum),"")</f>
        <v/>
      </c>
      <c r="D193" s="4" t="str">
        <f ca="1">IF(ZahlungsZeitplan[[#This Row],[ZHLG-NR.]]&lt;&gt;"",IF(ROW()-ROW(ZahlungsZeitplan[[#Headers],[ANFANGSSALDO]])=1,DarlehensBetrag,INDEX(ZahlungsZeitplan[ENDSALDO],ROW()-ROW(ZahlungsZeitplan[[#Headers],[ANFANGSSALDO]])-1)),"")</f>
        <v/>
      </c>
      <c r="E193" s="4" t="str">
        <f ca="1">IF(ZahlungsZeitplan[[#This Row],[ZHLG-NR.]]&lt;&gt;"",PlanmäßigeZahlung,"")</f>
        <v/>
      </c>
      <c r="F19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3" s="4" t="str">
        <f ca="1">IF(ZahlungsZeitplan[[#This Row],[ZHLG-NR.]]&lt;&gt;"",ZahlungsZeitplan[[#This Row],[GESAMTZAHLUNG]]-ZahlungsZeitplan[[#This Row],[ZINSEN]],"")</f>
        <v/>
      </c>
      <c r="I193" s="4" t="str">
        <f ca="1">IF(ZahlungsZeitplan[[#This Row],[ZHLG-NR.]]&lt;&gt;"",ZahlungsZeitplan[[#This Row],[ANFANGSSALDO]]*(ZinsSatz/ZahlungenProJahr),"")</f>
        <v/>
      </c>
      <c r="J193" s="4" t="str">
        <f ca="1">IF(ZahlungsZeitplan[[#This Row],[ZHLG-NR.]]&lt;&gt;"",IF(ZahlungsZeitplan[[#This Row],[PLANMÄSSIGE ZAHLUNG]]+ZahlungsZeitplan[[#This Row],[SONDERZAHLUNG]]&lt;=ZahlungsZeitplan[[#This Row],[ANFANGSSALDO]],ZahlungsZeitplan[[#This Row],[ANFANGSSALDO]]-ZahlungsZeitplan[[#This Row],[KAPITAL]],0),"")</f>
        <v/>
      </c>
      <c r="K193" s="4" t="str">
        <f ca="1">IF(ZahlungsZeitplan[[#This Row],[ZHLG-NR.]]&lt;&gt;"",SUM(INDEX(ZahlungsZeitplan[ZINSEN],1,1):ZahlungsZeitplan[[#This Row],[ZINSEN]]),"")</f>
        <v/>
      </c>
    </row>
    <row r="194" spans="2:11" x14ac:dyDescent="0.3">
      <c r="B194" s="2" t="str">
        <f ca="1">IF(DarlehenIstGut,IF(ROW()-ROW(ZahlungsZeitplan[[#Headers],[ZHLG-NR.]])&gt;PlanmäßigeAnzahlZahlungen,"",ROW()-ROW(ZahlungsZeitplan[[#Headers],[ZHLG-NR.]])),"")</f>
        <v/>
      </c>
      <c r="C194" s="3" t="str">
        <f ca="1">IF(ZahlungsZeitplan[[#This Row],[ZHLG-NR.]]&lt;&gt;"",EOMONTH(DarlehensAnfangsDatum,ROW(ZahlungsZeitplan[[#This Row],[ZHLG-NR.]])-ROW(ZahlungsZeitplan[[#Headers],[ZHLG-NR.]])-2)+DAY(DarlehensAnfangsDatum),"")</f>
        <v/>
      </c>
      <c r="D194" s="4" t="str">
        <f ca="1">IF(ZahlungsZeitplan[[#This Row],[ZHLG-NR.]]&lt;&gt;"",IF(ROW()-ROW(ZahlungsZeitplan[[#Headers],[ANFANGSSALDO]])=1,DarlehensBetrag,INDEX(ZahlungsZeitplan[ENDSALDO],ROW()-ROW(ZahlungsZeitplan[[#Headers],[ANFANGSSALDO]])-1)),"")</f>
        <v/>
      </c>
      <c r="E194" s="4" t="str">
        <f ca="1">IF(ZahlungsZeitplan[[#This Row],[ZHLG-NR.]]&lt;&gt;"",PlanmäßigeZahlung,"")</f>
        <v/>
      </c>
      <c r="F19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4" s="4" t="str">
        <f ca="1">IF(ZahlungsZeitplan[[#This Row],[ZHLG-NR.]]&lt;&gt;"",ZahlungsZeitplan[[#This Row],[GESAMTZAHLUNG]]-ZahlungsZeitplan[[#This Row],[ZINSEN]],"")</f>
        <v/>
      </c>
      <c r="I194" s="4" t="str">
        <f ca="1">IF(ZahlungsZeitplan[[#This Row],[ZHLG-NR.]]&lt;&gt;"",ZahlungsZeitplan[[#This Row],[ANFANGSSALDO]]*(ZinsSatz/ZahlungenProJahr),"")</f>
        <v/>
      </c>
      <c r="J194" s="4" t="str">
        <f ca="1">IF(ZahlungsZeitplan[[#This Row],[ZHLG-NR.]]&lt;&gt;"",IF(ZahlungsZeitplan[[#This Row],[PLANMÄSSIGE ZAHLUNG]]+ZahlungsZeitplan[[#This Row],[SONDERZAHLUNG]]&lt;=ZahlungsZeitplan[[#This Row],[ANFANGSSALDO]],ZahlungsZeitplan[[#This Row],[ANFANGSSALDO]]-ZahlungsZeitplan[[#This Row],[KAPITAL]],0),"")</f>
        <v/>
      </c>
      <c r="K194" s="4" t="str">
        <f ca="1">IF(ZahlungsZeitplan[[#This Row],[ZHLG-NR.]]&lt;&gt;"",SUM(INDEX(ZahlungsZeitplan[ZINSEN],1,1):ZahlungsZeitplan[[#This Row],[ZINSEN]]),"")</f>
        <v/>
      </c>
    </row>
    <row r="195" spans="2:11" x14ac:dyDescent="0.3">
      <c r="B195" s="2" t="str">
        <f ca="1">IF(DarlehenIstGut,IF(ROW()-ROW(ZahlungsZeitplan[[#Headers],[ZHLG-NR.]])&gt;PlanmäßigeAnzahlZahlungen,"",ROW()-ROW(ZahlungsZeitplan[[#Headers],[ZHLG-NR.]])),"")</f>
        <v/>
      </c>
      <c r="C195" s="3" t="str">
        <f ca="1">IF(ZahlungsZeitplan[[#This Row],[ZHLG-NR.]]&lt;&gt;"",EOMONTH(DarlehensAnfangsDatum,ROW(ZahlungsZeitplan[[#This Row],[ZHLG-NR.]])-ROW(ZahlungsZeitplan[[#Headers],[ZHLG-NR.]])-2)+DAY(DarlehensAnfangsDatum),"")</f>
        <v/>
      </c>
      <c r="D195" s="4" t="str">
        <f ca="1">IF(ZahlungsZeitplan[[#This Row],[ZHLG-NR.]]&lt;&gt;"",IF(ROW()-ROW(ZahlungsZeitplan[[#Headers],[ANFANGSSALDO]])=1,DarlehensBetrag,INDEX(ZahlungsZeitplan[ENDSALDO],ROW()-ROW(ZahlungsZeitplan[[#Headers],[ANFANGSSALDO]])-1)),"")</f>
        <v/>
      </c>
      <c r="E195" s="4" t="str">
        <f ca="1">IF(ZahlungsZeitplan[[#This Row],[ZHLG-NR.]]&lt;&gt;"",PlanmäßigeZahlung,"")</f>
        <v/>
      </c>
      <c r="F19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5" s="4" t="str">
        <f ca="1">IF(ZahlungsZeitplan[[#This Row],[ZHLG-NR.]]&lt;&gt;"",ZahlungsZeitplan[[#This Row],[GESAMTZAHLUNG]]-ZahlungsZeitplan[[#This Row],[ZINSEN]],"")</f>
        <v/>
      </c>
      <c r="I195" s="4" t="str">
        <f ca="1">IF(ZahlungsZeitplan[[#This Row],[ZHLG-NR.]]&lt;&gt;"",ZahlungsZeitplan[[#This Row],[ANFANGSSALDO]]*(ZinsSatz/ZahlungenProJahr),"")</f>
        <v/>
      </c>
      <c r="J195" s="4" t="str">
        <f ca="1">IF(ZahlungsZeitplan[[#This Row],[ZHLG-NR.]]&lt;&gt;"",IF(ZahlungsZeitplan[[#This Row],[PLANMÄSSIGE ZAHLUNG]]+ZahlungsZeitplan[[#This Row],[SONDERZAHLUNG]]&lt;=ZahlungsZeitplan[[#This Row],[ANFANGSSALDO]],ZahlungsZeitplan[[#This Row],[ANFANGSSALDO]]-ZahlungsZeitplan[[#This Row],[KAPITAL]],0),"")</f>
        <v/>
      </c>
      <c r="K195" s="4" t="str">
        <f ca="1">IF(ZahlungsZeitplan[[#This Row],[ZHLG-NR.]]&lt;&gt;"",SUM(INDEX(ZahlungsZeitplan[ZINSEN],1,1):ZahlungsZeitplan[[#This Row],[ZINSEN]]),"")</f>
        <v/>
      </c>
    </row>
    <row r="196" spans="2:11" x14ac:dyDescent="0.3">
      <c r="B196" s="2" t="str">
        <f ca="1">IF(DarlehenIstGut,IF(ROW()-ROW(ZahlungsZeitplan[[#Headers],[ZHLG-NR.]])&gt;PlanmäßigeAnzahlZahlungen,"",ROW()-ROW(ZahlungsZeitplan[[#Headers],[ZHLG-NR.]])),"")</f>
        <v/>
      </c>
      <c r="C196" s="3" t="str">
        <f ca="1">IF(ZahlungsZeitplan[[#This Row],[ZHLG-NR.]]&lt;&gt;"",EOMONTH(DarlehensAnfangsDatum,ROW(ZahlungsZeitplan[[#This Row],[ZHLG-NR.]])-ROW(ZahlungsZeitplan[[#Headers],[ZHLG-NR.]])-2)+DAY(DarlehensAnfangsDatum),"")</f>
        <v/>
      </c>
      <c r="D196" s="4" t="str">
        <f ca="1">IF(ZahlungsZeitplan[[#This Row],[ZHLG-NR.]]&lt;&gt;"",IF(ROW()-ROW(ZahlungsZeitplan[[#Headers],[ANFANGSSALDO]])=1,DarlehensBetrag,INDEX(ZahlungsZeitplan[ENDSALDO],ROW()-ROW(ZahlungsZeitplan[[#Headers],[ANFANGSSALDO]])-1)),"")</f>
        <v/>
      </c>
      <c r="E196" s="4" t="str">
        <f ca="1">IF(ZahlungsZeitplan[[#This Row],[ZHLG-NR.]]&lt;&gt;"",PlanmäßigeZahlung,"")</f>
        <v/>
      </c>
      <c r="F19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6" s="4" t="str">
        <f ca="1">IF(ZahlungsZeitplan[[#This Row],[ZHLG-NR.]]&lt;&gt;"",ZahlungsZeitplan[[#This Row],[GESAMTZAHLUNG]]-ZahlungsZeitplan[[#This Row],[ZINSEN]],"")</f>
        <v/>
      </c>
      <c r="I196" s="4" t="str">
        <f ca="1">IF(ZahlungsZeitplan[[#This Row],[ZHLG-NR.]]&lt;&gt;"",ZahlungsZeitplan[[#This Row],[ANFANGSSALDO]]*(ZinsSatz/ZahlungenProJahr),"")</f>
        <v/>
      </c>
      <c r="J196" s="4" t="str">
        <f ca="1">IF(ZahlungsZeitplan[[#This Row],[ZHLG-NR.]]&lt;&gt;"",IF(ZahlungsZeitplan[[#This Row],[PLANMÄSSIGE ZAHLUNG]]+ZahlungsZeitplan[[#This Row],[SONDERZAHLUNG]]&lt;=ZahlungsZeitplan[[#This Row],[ANFANGSSALDO]],ZahlungsZeitplan[[#This Row],[ANFANGSSALDO]]-ZahlungsZeitplan[[#This Row],[KAPITAL]],0),"")</f>
        <v/>
      </c>
      <c r="K196" s="4" t="str">
        <f ca="1">IF(ZahlungsZeitplan[[#This Row],[ZHLG-NR.]]&lt;&gt;"",SUM(INDEX(ZahlungsZeitplan[ZINSEN],1,1):ZahlungsZeitplan[[#This Row],[ZINSEN]]),"")</f>
        <v/>
      </c>
    </row>
    <row r="197" spans="2:11" x14ac:dyDescent="0.3">
      <c r="B197" s="2" t="str">
        <f ca="1">IF(DarlehenIstGut,IF(ROW()-ROW(ZahlungsZeitplan[[#Headers],[ZHLG-NR.]])&gt;PlanmäßigeAnzahlZahlungen,"",ROW()-ROW(ZahlungsZeitplan[[#Headers],[ZHLG-NR.]])),"")</f>
        <v/>
      </c>
      <c r="C197" s="3" t="str">
        <f ca="1">IF(ZahlungsZeitplan[[#This Row],[ZHLG-NR.]]&lt;&gt;"",EOMONTH(DarlehensAnfangsDatum,ROW(ZahlungsZeitplan[[#This Row],[ZHLG-NR.]])-ROW(ZahlungsZeitplan[[#Headers],[ZHLG-NR.]])-2)+DAY(DarlehensAnfangsDatum),"")</f>
        <v/>
      </c>
      <c r="D197" s="4" t="str">
        <f ca="1">IF(ZahlungsZeitplan[[#This Row],[ZHLG-NR.]]&lt;&gt;"",IF(ROW()-ROW(ZahlungsZeitplan[[#Headers],[ANFANGSSALDO]])=1,DarlehensBetrag,INDEX(ZahlungsZeitplan[ENDSALDO],ROW()-ROW(ZahlungsZeitplan[[#Headers],[ANFANGSSALDO]])-1)),"")</f>
        <v/>
      </c>
      <c r="E197" s="4" t="str">
        <f ca="1">IF(ZahlungsZeitplan[[#This Row],[ZHLG-NR.]]&lt;&gt;"",PlanmäßigeZahlung,"")</f>
        <v/>
      </c>
      <c r="F19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7" s="4" t="str">
        <f ca="1">IF(ZahlungsZeitplan[[#This Row],[ZHLG-NR.]]&lt;&gt;"",ZahlungsZeitplan[[#This Row],[GESAMTZAHLUNG]]-ZahlungsZeitplan[[#This Row],[ZINSEN]],"")</f>
        <v/>
      </c>
      <c r="I197" s="4" t="str">
        <f ca="1">IF(ZahlungsZeitplan[[#This Row],[ZHLG-NR.]]&lt;&gt;"",ZahlungsZeitplan[[#This Row],[ANFANGSSALDO]]*(ZinsSatz/ZahlungenProJahr),"")</f>
        <v/>
      </c>
      <c r="J197" s="4" t="str">
        <f ca="1">IF(ZahlungsZeitplan[[#This Row],[ZHLG-NR.]]&lt;&gt;"",IF(ZahlungsZeitplan[[#This Row],[PLANMÄSSIGE ZAHLUNG]]+ZahlungsZeitplan[[#This Row],[SONDERZAHLUNG]]&lt;=ZahlungsZeitplan[[#This Row],[ANFANGSSALDO]],ZahlungsZeitplan[[#This Row],[ANFANGSSALDO]]-ZahlungsZeitplan[[#This Row],[KAPITAL]],0),"")</f>
        <v/>
      </c>
      <c r="K197" s="4" t="str">
        <f ca="1">IF(ZahlungsZeitplan[[#This Row],[ZHLG-NR.]]&lt;&gt;"",SUM(INDEX(ZahlungsZeitplan[ZINSEN],1,1):ZahlungsZeitplan[[#This Row],[ZINSEN]]),"")</f>
        <v/>
      </c>
    </row>
    <row r="198" spans="2:11" x14ac:dyDescent="0.3">
      <c r="B198" s="2" t="str">
        <f ca="1">IF(DarlehenIstGut,IF(ROW()-ROW(ZahlungsZeitplan[[#Headers],[ZHLG-NR.]])&gt;PlanmäßigeAnzahlZahlungen,"",ROW()-ROW(ZahlungsZeitplan[[#Headers],[ZHLG-NR.]])),"")</f>
        <v/>
      </c>
      <c r="C198" s="3" t="str">
        <f ca="1">IF(ZahlungsZeitplan[[#This Row],[ZHLG-NR.]]&lt;&gt;"",EOMONTH(DarlehensAnfangsDatum,ROW(ZahlungsZeitplan[[#This Row],[ZHLG-NR.]])-ROW(ZahlungsZeitplan[[#Headers],[ZHLG-NR.]])-2)+DAY(DarlehensAnfangsDatum),"")</f>
        <v/>
      </c>
      <c r="D198" s="4" t="str">
        <f ca="1">IF(ZahlungsZeitplan[[#This Row],[ZHLG-NR.]]&lt;&gt;"",IF(ROW()-ROW(ZahlungsZeitplan[[#Headers],[ANFANGSSALDO]])=1,DarlehensBetrag,INDEX(ZahlungsZeitplan[ENDSALDO],ROW()-ROW(ZahlungsZeitplan[[#Headers],[ANFANGSSALDO]])-1)),"")</f>
        <v/>
      </c>
      <c r="E198" s="4" t="str">
        <f ca="1">IF(ZahlungsZeitplan[[#This Row],[ZHLG-NR.]]&lt;&gt;"",PlanmäßigeZahlung,"")</f>
        <v/>
      </c>
      <c r="F19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8" s="4" t="str">
        <f ca="1">IF(ZahlungsZeitplan[[#This Row],[ZHLG-NR.]]&lt;&gt;"",ZahlungsZeitplan[[#This Row],[GESAMTZAHLUNG]]-ZahlungsZeitplan[[#This Row],[ZINSEN]],"")</f>
        <v/>
      </c>
      <c r="I198" s="4" t="str">
        <f ca="1">IF(ZahlungsZeitplan[[#This Row],[ZHLG-NR.]]&lt;&gt;"",ZahlungsZeitplan[[#This Row],[ANFANGSSALDO]]*(ZinsSatz/ZahlungenProJahr),"")</f>
        <v/>
      </c>
      <c r="J198" s="4" t="str">
        <f ca="1">IF(ZahlungsZeitplan[[#This Row],[ZHLG-NR.]]&lt;&gt;"",IF(ZahlungsZeitplan[[#This Row],[PLANMÄSSIGE ZAHLUNG]]+ZahlungsZeitplan[[#This Row],[SONDERZAHLUNG]]&lt;=ZahlungsZeitplan[[#This Row],[ANFANGSSALDO]],ZahlungsZeitplan[[#This Row],[ANFANGSSALDO]]-ZahlungsZeitplan[[#This Row],[KAPITAL]],0),"")</f>
        <v/>
      </c>
      <c r="K198" s="4" t="str">
        <f ca="1">IF(ZahlungsZeitplan[[#This Row],[ZHLG-NR.]]&lt;&gt;"",SUM(INDEX(ZahlungsZeitplan[ZINSEN],1,1):ZahlungsZeitplan[[#This Row],[ZINSEN]]),"")</f>
        <v/>
      </c>
    </row>
    <row r="199" spans="2:11" x14ac:dyDescent="0.3">
      <c r="B199" s="2" t="str">
        <f ca="1">IF(DarlehenIstGut,IF(ROW()-ROW(ZahlungsZeitplan[[#Headers],[ZHLG-NR.]])&gt;PlanmäßigeAnzahlZahlungen,"",ROW()-ROW(ZahlungsZeitplan[[#Headers],[ZHLG-NR.]])),"")</f>
        <v/>
      </c>
      <c r="C199" s="3" t="str">
        <f ca="1">IF(ZahlungsZeitplan[[#This Row],[ZHLG-NR.]]&lt;&gt;"",EOMONTH(DarlehensAnfangsDatum,ROW(ZahlungsZeitplan[[#This Row],[ZHLG-NR.]])-ROW(ZahlungsZeitplan[[#Headers],[ZHLG-NR.]])-2)+DAY(DarlehensAnfangsDatum),"")</f>
        <v/>
      </c>
      <c r="D199" s="4" t="str">
        <f ca="1">IF(ZahlungsZeitplan[[#This Row],[ZHLG-NR.]]&lt;&gt;"",IF(ROW()-ROW(ZahlungsZeitplan[[#Headers],[ANFANGSSALDO]])=1,DarlehensBetrag,INDEX(ZahlungsZeitplan[ENDSALDO],ROW()-ROW(ZahlungsZeitplan[[#Headers],[ANFANGSSALDO]])-1)),"")</f>
        <v/>
      </c>
      <c r="E199" s="4" t="str">
        <f ca="1">IF(ZahlungsZeitplan[[#This Row],[ZHLG-NR.]]&lt;&gt;"",PlanmäßigeZahlung,"")</f>
        <v/>
      </c>
      <c r="F19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19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199" s="4" t="str">
        <f ca="1">IF(ZahlungsZeitplan[[#This Row],[ZHLG-NR.]]&lt;&gt;"",ZahlungsZeitplan[[#This Row],[GESAMTZAHLUNG]]-ZahlungsZeitplan[[#This Row],[ZINSEN]],"")</f>
        <v/>
      </c>
      <c r="I199" s="4" t="str">
        <f ca="1">IF(ZahlungsZeitplan[[#This Row],[ZHLG-NR.]]&lt;&gt;"",ZahlungsZeitplan[[#This Row],[ANFANGSSALDO]]*(ZinsSatz/ZahlungenProJahr),"")</f>
        <v/>
      </c>
      <c r="J199" s="4" t="str">
        <f ca="1">IF(ZahlungsZeitplan[[#This Row],[ZHLG-NR.]]&lt;&gt;"",IF(ZahlungsZeitplan[[#This Row],[PLANMÄSSIGE ZAHLUNG]]+ZahlungsZeitplan[[#This Row],[SONDERZAHLUNG]]&lt;=ZahlungsZeitplan[[#This Row],[ANFANGSSALDO]],ZahlungsZeitplan[[#This Row],[ANFANGSSALDO]]-ZahlungsZeitplan[[#This Row],[KAPITAL]],0),"")</f>
        <v/>
      </c>
      <c r="K199" s="4" t="str">
        <f ca="1">IF(ZahlungsZeitplan[[#This Row],[ZHLG-NR.]]&lt;&gt;"",SUM(INDEX(ZahlungsZeitplan[ZINSEN],1,1):ZahlungsZeitplan[[#This Row],[ZINSEN]]),"")</f>
        <v/>
      </c>
    </row>
    <row r="200" spans="2:11" x14ac:dyDescent="0.3">
      <c r="B200" s="2" t="str">
        <f ca="1">IF(DarlehenIstGut,IF(ROW()-ROW(ZahlungsZeitplan[[#Headers],[ZHLG-NR.]])&gt;PlanmäßigeAnzahlZahlungen,"",ROW()-ROW(ZahlungsZeitplan[[#Headers],[ZHLG-NR.]])),"")</f>
        <v/>
      </c>
      <c r="C200" s="3" t="str">
        <f ca="1">IF(ZahlungsZeitplan[[#This Row],[ZHLG-NR.]]&lt;&gt;"",EOMONTH(DarlehensAnfangsDatum,ROW(ZahlungsZeitplan[[#This Row],[ZHLG-NR.]])-ROW(ZahlungsZeitplan[[#Headers],[ZHLG-NR.]])-2)+DAY(DarlehensAnfangsDatum),"")</f>
        <v/>
      </c>
      <c r="D200" s="4" t="str">
        <f ca="1">IF(ZahlungsZeitplan[[#This Row],[ZHLG-NR.]]&lt;&gt;"",IF(ROW()-ROW(ZahlungsZeitplan[[#Headers],[ANFANGSSALDO]])=1,DarlehensBetrag,INDEX(ZahlungsZeitplan[ENDSALDO],ROW()-ROW(ZahlungsZeitplan[[#Headers],[ANFANGSSALDO]])-1)),"")</f>
        <v/>
      </c>
      <c r="E200" s="4" t="str">
        <f ca="1">IF(ZahlungsZeitplan[[#This Row],[ZHLG-NR.]]&lt;&gt;"",PlanmäßigeZahlung,"")</f>
        <v/>
      </c>
      <c r="F20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0" s="4" t="str">
        <f ca="1">IF(ZahlungsZeitplan[[#This Row],[ZHLG-NR.]]&lt;&gt;"",ZahlungsZeitplan[[#This Row],[GESAMTZAHLUNG]]-ZahlungsZeitplan[[#This Row],[ZINSEN]],"")</f>
        <v/>
      </c>
      <c r="I200" s="4" t="str">
        <f ca="1">IF(ZahlungsZeitplan[[#This Row],[ZHLG-NR.]]&lt;&gt;"",ZahlungsZeitplan[[#This Row],[ANFANGSSALDO]]*(ZinsSatz/ZahlungenProJahr),"")</f>
        <v/>
      </c>
      <c r="J200" s="4" t="str">
        <f ca="1">IF(ZahlungsZeitplan[[#This Row],[ZHLG-NR.]]&lt;&gt;"",IF(ZahlungsZeitplan[[#This Row],[PLANMÄSSIGE ZAHLUNG]]+ZahlungsZeitplan[[#This Row],[SONDERZAHLUNG]]&lt;=ZahlungsZeitplan[[#This Row],[ANFANGSSALDO]],ZahlungsZeitplan[[#This Row],[ANFANGSSALDO]]-ZahlungsZeitplan[[#This Row],[KAPITAL]],0),"")</f>
        <v/>
      </c>
      <c r="K200" s="4" t="str">
        <f ca="1">IF(ZahlungsZeitplan[[#This Row],[ZHLG-NR.]]&lt;&gt;"",SUM(INDEX(ZahlungsZeitplan[ZINSEN],1,1):ZahlungsZeitplan[[#This Row],[ZINSEN]]),"")</f>
        <v/>
      </c>
    </row>
    <row r="201" spans="2:11" x14ac:dyDescent="0.3">
      <c r="B201" s="2" t="str">
        <f ca="1">IF(DarlehenIstGut,IF(ROW()-ROW(ZahlungsZeitplan[[#Headers],[ZHLG-NR.]])&gt;PlanmäßigeAnzahlZahlungen,"",ROW()-ROW(ZahlungsZeitplan[[#Headers],[ZHLG-NR.]])),"")</f>
        <v/>
      </c>
      <c r="C201" s="3" t="str">
        <f ca="1">IF(ZahlungsZeitplan[[#This Row],[ZHLG-NR.]]&lt;&gt;"",EOMONTH(DarlehensAnfangsDatum,ROW(ZahlungsZeitplan[[#This Row],[ZHLG-NR.]])-ROW(ZahlungsZeitplan[[#Headers],[ZHLG-NR.]])-2)+DAY(DarlehensAnfangsDatum),"")</f>
        <v/>
      </c>
      <c r="D201" s="4" t="str">
        <f ca="1">IF(ZahlungsZeitplan[[#This Row],[ZHLG-NR.]]&lt;&gt;"",IF(ROW()-ROW(ZahlungsZeitplan[[#Headers],[ANFANGSSALDO]])=1,DarlehensBetrag,INDEX(ZahlungsZeitplan[ENDSALDO],ROW()-ROW(ZahlungsZeitplan[[#Headers],[ANFANGSSALDO]])-1)),"")</f>
        <v/>
      </c>
      <c r="E201" s="4" t="str">
        <f ca="1">IF(ZahlungsZeitplan[[#This Row],[ZHLG-NR.]]&lt;&gt;"",PlanmäßigeZahlung,"")</f>
        <v/>
      </c>
      <c r="F20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1" s="4" t="str">
        <f ca="1">IF(ZahlungsZeitplan[[#This Row],[ZHLG-NR.]]&lt;&gt;"",ZahlungsZeitplan[[#This Row],[GESAMTZAHLUNG]]-ZahlungsZeitplan[[#This Row],[ZINSEN]],"")</f>
        <v/>
      </c>
      <c r="I201" s="4" t="str">
        <f ca="1">IF(ZahlungsZeitplan[[#This Row],[ZHLG-NR.]]&lt;&gt;"",ZahlungsZeitplan[[#This Row],[ANFANGSSALDO]]*(ZinsSatz/ZahlungenProJahr),"")</f>
        <v/>
      </c>
      <c r="J201" s="4" t="str">
        <f ca="1">IF(ZahlungsZeitplan[[#This Row],[ZHLG-NR.]]&lt;&gt;"",IF(ZahlungsZeitplan[[#This Row],[PLANMÄSSIGE ZAHLUNG]]+ZahlungsZeitplan[[#This Row],[SONDERZAHLUNG]]&lt;=ZahlungsZeitplan[[#This Row],[ANFANGSSALDO]],ZahlungsZeitplan[[#This Row],[ANFANGSSALDO]]-ZahlungsZeitplan[[#This Row],[KAPITAL]],0),"")</f>
        <v/>
      </c>
      <c r="K201" s="4" t="str">
        <f ca="1">IF(ZahlungsZeitplan[[#This Row],[ZHLG-NR.]]&lt;&gt;"",SUM(INDEX(ZahlungsZeitplan[ZINSEN],1,1):ZahlungsZeitplan[[#This Row],[ZINSEN]]),"")</f>
        <v/>
      </c>
    </row>
    <row r="202" spans="2:11" x14ac:dyDescent="0.3">
      <c r="B202" s="2" t="str">
        <f ca="1">IF(DarlehenIstGut,IF(ROW()-ROW(ZahlungsZeitplan[[#Headers],[ZHLG-NR.]])&gt;PlanmäßigeAnzahlZahlungen,"",ROW()-ROW(ZahlungsZeitplan[[#Headers],[ZHLG-NR.]])),"")</f>
        <v/>
      </c>
      <c r="C202" s="3" t="str">
        <f ca="1">IF(ZahlungsZeitplan[[#This Row],[ZHLG-NR.]]&lt;&gt;"",EOMONTH(DarlehensAnfangsDatum,ROW(ZahlungsZeitplan[[#This Row],[ZHLG-NR.]])-ROW(ZahlungsZeitplan[[#Headers],[ZHLG-NR.]])-2)+DAY(DarlehensAnfangsDatum),"")</f>
        <v/>
      </c>
      <c r="D202" s="4" t="str">
        <f ca="1">IF(ZahlungsZeitplan[[#This Row],[ZHLG-NR.]]&lt;&gt;"",IF(ROW()-ROW(ZahlungsZeitplan[[#Headers],[ANFANGSSALDO]])=1,DarlehensBetrag,INDEX(ZahlungsZeitplan[ENDSALDO],ROW()-ROW(ZahlungsZeitplan[[#Headers],[ANFANGSSALDO]])-1)),"")</f>
        <v/>
      </c>
      <c r="E202" s="4" t="str">
        <f ca="1">IF(ZahlungsZeitplan[[#This Row],[ZHLG-NR.]]&lt;&gt;"",PlanmäßigeZahlung,"")</f>
        <v/>
      </c>
      <c r="F20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2" s="4" t="str">
        <f ca="1">IF(ZahlungsZeitplan[[#This Row],[ZHLG-NR.]]&lt;&gt;"",ZahlungsZeitplan[[#This Row],[GESAMTZAHLUNG]]-ZahlungsZeitplan[[#This Row],[ZINSEN]],"")</f>
        <v/>
      </c>
      <c r="I202" s="4" t="str">
        <f ca="1">IF(ZahlungsZeitplan[[#This Row],[ZHLG-NR.]]&lt;&gt;"",ZahlungsZeitplan[[#This Row],[ANFANGSSALDO]]*(ZinsSatz/ZahlungenProJahr),"")</f>
        <v/>
      </c>
      <c r="J202" s="4" t="str">
        <f ca="1">IF(ZahlungsZeitplan[[#This Row],[ZHLG-NR.]]&lt;&gt;"",IF(ZahlungsZeitplan[[#This Row],[PLANMÄSSIGE ZAHLUNG]]+ZahlungsZeitplan[[#This Row],[SONDERZAHLUNG]]&lt;=ZahlungsZeitplan[[#This Row],[ANFANGSSALDO]],ZahlungsZeitplan[[#This Row],[ANFANGSSALDO]]-ZahlungsZeitplan[[#This Row],[KAPITAL]],0),"")</f>
        <v/>
      </c>
      <c r="K202" s="4" t="str">
        <f ca="1">IF(ZahlungsZeitplan[[#This Row],[ZHLG-NR.]]&lt;&gt;"",SUM(INDEX(ZahlungsZeitplan[ZINSEN],1,1):ZahlungsZeitplan[[#This Row],[ZINSEN]]),"")</f>
        <v/>
      </c>
    </row>
    <row r="203" spans="2:11" x14ac:dyDescent="0.3">
      <c r="B203" s="2" t="str">
        <f ca="1">IF(DarlehenIstGut,IF(ROW()-ROW(ZahlungsZeitplan[[#Headers],[ZHLG-NR.]])&gt;PlanmäßigeAnzahlZahlungen,"",ROW()-ROW(ZahlungsZeitplan[[#Headers],[ZHLG-NR.]])),"")</f>
        <v/>
      </c>
      <c r="C203" s="3" t="str">
        <f ca="1">IF(ZahlungsZeitplan[[#This Row],[ZHLG-NR.]]&lt;&gt;"",EOMONTH(DarlehensAnfangsDatum,ROW(ZahlungsZeitplan[[#This Row],[ZHLG-NR.]])-ROW(ZahlungsZeitplan[[#Headers],[ZHLG-NR.]])-2)+DAY(DarlehensAnfangsDatum),"")</f>
        <v/>
      </c>
      <c r="D203" s="4" t="str">
        <f ca="1">IF(ZahlungsZeitplan[[#This Row],[ZHLG-NR.]]&lt;&gt;"",IF(ROW()-ROW(ZahlungsZeitplan[[#Headers],[ANFANGSSALDO]])=1,DarlehensBetrag,INDEX(ZahlungsZeitplan[ENDSALDO],ROW()-ROW(ZahlungsZeitplan[[#Headers],[ANFANGSSALDO]])-1)),"")</f>
        <v/>
      </c>
      <c r="E203" s="4" t="str">
        <f ca="1">IF(ZahlungsZeitplan[[#This Row],[ZHLG-NR.]]&lt;&gt;"",PlanmäßigeZahlung,"")</f>
        <v/>
      </c>
      <c r="F20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3" s="4" t="str">
        <f ca="1">IF(ZahlungsZeitplan[[#This Row],[ZHLG-NR.]]&lt;&gt;"",ZahlungsZeitplan[[#This Row],[GESAMTZAHLUNG]]-ZahlungsZeitplan[[#This Row],[ZINSEN]],"")</f>
        <v/>
      </c>
      <c r="I203" s="4" t="str">
        <f ca="1">IF(ZahlungsZeitplan[[#This Row],[ZHLG-NR.]]&lt;&gt;"",ZahlungsZeitplan[[#This Row],[ANFANGSSALDO]]*(ZinsSatz/ZahlungenProJahr),"")</f>
        <v/>
      </c>
      <c r="J203" s="4" t="str">
        <f ca="1">IF(ZahlungsZeitplan[[#This Row],[ZHLG-NR.]]&lt;&gt;"",IF(ZahlungsZeitplan[[#This Row],[PLANMÄSSIGE ZAHLUNG]]+ZahlungsZeitplan[[#This Row],[SONDERZAHLUNG]]&lt;=ZahlungsZeitplan[[#This Row],[ANFANGSSALDO]],ZahlungsZeitplan[[#This Row],[ANFANGSSALDO]]-ZahlungsZeitplan[[#This Row],[KAPITAL]],0),"")</f>
        <v/>
      </c>
      <c r="K203" s="4" t="str">
        <f ca="1">IF(ZahlungsZeitplan[[#This Row],[ZHLG-NR.]]&lt;&gt;"",SUM(INDEX(ZahlungsZeitplan[ZINSEN],1,1):ZahlungsZeitplan[[#This Row],[ZINSEN]]),"")</f>
        <v/>
      </c>
    </row>
    <row r="204" spans="2:11" x14ac:dyDescent="0.3">
      <c r="B204" s="2" t="str">
        <f ca="1">IF(DarlehenIstGut,IF(ROW()-ROW(ZahlungsZeitplan[[#Headers],[ZHLG-NR.]])&gt;PlanmäßigeAnzahlZahlungen,"",ROW()-ROW(ZahlungsZeitplan[[#Headers],[ZHLG-NR.]])),"")</f>
        <v/>
      </c>
      <c r="C204" s="3" t="str">
        <f ca="1">IF(ZahlungsZeitplan[[#This Row],[ZHLG-NR.]]&lt;&gt;"",EOMONTH(DarlehensAnfangsDatum,ROW(ZahlungsZeitplan[[#This Row],[ZHLG-NR.]])-ROW(ZahlungsZeitplan[[#Headers],[ZHLG-NR.]])-2)+DAY(DarlehensAnfangsDatum),"")</f>
        <v/>
      </c>
      <c r="D204" s="4" t="str">
        <f ca="1">IF(ZahlungsZeitplan[[#This Row],[ZHLG-NR.]]&lt;&gt;"",IF(ROW()-ROW(ZahlungsZeitplan[[#Headers],[ANFANGSSALDO]])=1,DarlehensBetrag,INDEX(ZahlungsZeitplan[ENDSALDO],ROW()-ROW(ZahlungsZeitplan[[#Headers],[ANFANGSSALDO]])-1)),"")</f>
        <v/>
      </c>
      <c r="E204" s="4" t="str">
        <f ca="1">IF(ZahlungsZeitplan[[#This Row],[ZHLG-NR.]]&lt;&gt;"",PlanmäßigeZahlung,"")</f>
        <v/>
      </c>
      <c r="F20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4" s="4" t="str">
        <f ca="1">IF(ZahlungsZeitplan[[#This Row],[ZHLG-NR.]]&lt;&gt;"",ZahlungsZeitplan[[#This Row],[GESAMTZAHLUNG]]-ZahlungsZeitplan[[#This Row],[ZINSEN]],"")</f>
        <v/>
      </c>
      <c r="I204" s="4" t="str">
        <f ca="1">IF(ZahlungsZeitplan[[#This Row],[ZHLG-NR.]]&lt;&gt;"",ZahlungsZeitplan[[#This Row],[ANFANGSSALDO]]*(ZinsSatz/ZahlungenProJahr),"")</f>
        <v/>
      </c>
      <c r="J204" s="4" t="str">
        <f ca="1">IF(ZahlungsZeitplan[[#This Row],[ZHLG-NR.]]&lt;&gt;"",IF(ZahlungsZeitplan[[#This Row],[PLANMÄSSIGE ZAHLUNG]]+ZahlungsZeitplan[[#This Row],[SONDERZAHLUNG]]&lt;=ZahlungsZeitplan[[#This Row],[ANFANGSSALDO]],ZahlungsZeitplan[[#This Row],[ANFANGSSALDO]]-ZahlungsZeitplan[[#This Row],[KAPITAL]],0),"")</f>
        <v/>
      </c>
      <c r="K204" s="4" t="str">
        <f ca="1">IF(ZahlungsZeitplan[[#This Row],[ZHLG-NR.]]&lt;&gt;"",SUM(INDEX(ZahlungsZeitplan[ZINSEN],1,1):ZahlungsZeitplan[[#This Row],[ZINSEN]]),"")</f>
        <v/>
      </c>
    </row>
    <row r="205" spans="2:11" x14ac:dyDescent="0.3">
      <c r="B205" s="2" t="str">
        <f ca="1">IF(DarlehenIstGut,IF(ROW()-ROW(ZahlungsZeitplan[[#Headers],[ZHLG-NR.]])&gt;PlanmäßigeAnzahlZahlungen,"",ROW()-ROW(ZahlungsZeitplan[[#Headers],[ZHLG-NR.]])),"")</f>
        <v/>
      </c>
      <c r="C205" s="3" t="str">
        <f ca="1">IF(ZahlungsZeitplan[[#This Row],[ZHLG-NR.]]&lt;&gt;"",EOMONTH(DarlehensAnfangsDatum,ROW(ZahlungsZeitplan[[#This Row],[ZHLG-NR.]])-ROW(ZahlungsZeitplan[[#Headers],[ZHLG-NR.]])-2)+DAY(DarlehensAnfangsDatum),"")</f>
        <v/>
      </c>
      <c r="D205" s="4" t="str">
        <f ca="1">IF(ZahlungsZeitplan[[#This Row],[ZHLG-NR.]]&lt;&gt;"",IF(ROW()-ROW(ZahlungsZeitplan[[#Headers],[ANFANGSSALDO]])=1,DarlehensBetrag,INDEX(ZahlungsZeitplan[ENDSALDO],ROW()-ROW(ZahlungsZeitplan[[#Headers],[ANFANGSSALDO]])-1)),"")</f>
        <v/>
      </c>
      <c r="E205" s="4" t="str">
        <f ca="1">IF(ZahlungsZeitplan[[#This Row],[ZHLG-NR.]]&lt;&gt;"",PlanmäßigeZahlung,"")</f>
        <v/>
      </c>
      <c r="F20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5" s="4" t="str">
        <f ca="1">IF(ZahlungsZeitplan[[#This Row],[ZHLG-NR.]]&lt;&gt;"",ZahlungsZeitplan[[#This Row],[GESAMTZAHLUNG]]-ZahlungsZeitplan[[#This Row],[ZINSEN]],"")</f>
        <v/>
      </c>
      <c r="I205" s="4" t="str">
        <f ca="1">IF(ZahlungsZeitplan[[#This Row],[ZHLG-NR.]]&lt;&gt;"",ZahlungsZeitplan[[#This Row],[ANFANGSSALDO]]*(ZinsSatz/ZahlungenProJahr),"")</f>
        <v/>
      </c>
      <c r="J205" s="4" t="str">
        <f ca="1">IF(ZahlungsZeitplan[[#This Row],[ZHLG-NR.]]&lt;&gt;"",IF(ZahlungsZeitplan[[#This Row],[PLANMÄSSIGE ZAHLUNG]]+ZahlungsZeitplan[[#This Row],[SONDERZAHLUNG]]&lt;=ZahlungsZeitplan[[#This Row],[ANFANGSSALDO]],ZahlungsZeitplan[[#This Row],[ANFANGSSALDO]]-ZahlungsZeitplan[[#This Row],[KAPITAL]],0),"")</f>
        <v/>
      </c>
      <c r="K205" s="4" t="str">
        <f ca="1">IF(ZahlungsZeitplan[[#This Row],[ZHLG-NR.]]&lt;&gt;"",SUM(INDEX(ZahlungsZeitplan[ZINSEN],1,1):ZahlungsZeitplan[[#This Row],[ZINSEN]]),"")</f>
        <v/>
      </c>
    </row>
    <row r="206" spans="2:11" x14ac:dyDescent="0.3">
      <c r="B206" s="2" t="str">
        <f ca="1">IF(DarlehenIstGut,IF(ROW()-ROW(ZahlungsZeitplan[[#Headers],[ZHLG-NR.]])&gt;PlanmäßigeAnzahlZahlungen,"",ROW()-ROW(ZahlungsZeitplan[[#Headers],[ZHLG-NR.]])),"")</f>
        <v/>
      </c>
      <c r="C206" s="3" t="str">
        <f ca="1">IF(ZahlungsZeitplan[[#This Row],[ZHLG-NR.]]&lt;&gt;"",EOMONTH(DarlehensAnfangsDatum,ROW(ZahlungsZeitplan[[#This Row],[ZHLG-NR.]])-ROW(ZahlungsZeitplan[[#Headers],[ZHLG-NR.]])-2)+DAY(DarlehensAnfangsDatum),"")</f>
        <v/>
      </c>
      <c r="D206" s="4" t="str">
        <f ca="1">IF(ZahlungsZeitplan[[#This Row],[ZHLG-NR.]]&lt;&gt;"",IF(ROW()-ROW(ZahlungsZeitplan[[#Headers],[ANFANGSSALDO]])=1,DarlehensBetrag,INDEX(ZahlungsZeitplan[ENDSALDO],ROW()-ROW(ZahlungsZeitplan[[#Headers],[ANFANGSSALDO]])-1)),"")</f>
        <v/>
      </c>
      <c r="E206" s="4" t="str">
        <f ca="1">IF(ZahlungsZeitplan[[#This Row],[ZHLG-NR.]]&lt;&gt;"",PlanmäßigeZahlung,"")</f>
        <v/>
      </c>
      <c r="F20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6" s="4" t="str">
        <f ca="1">IF(ZahlungsZeitplan[[#This Row],[ZHLG-NR.]]&lt;&gt;"",ZahlungsZeitplan[[#This Row],[GESAMTZAHLUNG]]-ZahlungsZeitplan[[#This Row],[ZINSEN]],"")</f>
        <v/>
      </c>
      <c r="I206" s="4" t="str">
        <f ca="1">IF(ZahlungsZeitplan[[#This Row],[ZHLG-NR.]]&lt;&gt;"",ZahlungsZeitplan[[#This Row],[ANFANGSSALDO]]*(ZinsSatz/ZahlungenProJahr),"")</f>
        <v/>
      </c>
      <c r="J206" s="4" t="str">
        <f ca="1">IF(ZahlungsZeitplan[[#This Row],[ZHLG-NR.]]&lt;&gt;"",IF(ZahlungsZeitplan[[#This Row],[PLANMÄSSIGE ZAHLUNG]]+ZahlungsZeitplan[[#This Row],[SONDERZAHLUNG]]&lt;=ZahlungsZeitplan[[#This Row],[ANFANGSSALDO]],ZahlungsZeitplan[[#This Row],[ANFANGSSALDO]]-ZahlungsZeitplan[[#This Row],[KAPITAL]],0),"")</f>
        <v/>
      </c>
      <c r="K206" s="4" t="str">
        <f ca="1">IF(ZahlungsZeitplan[[#This Row],[ZHLG-NR.]]&lt;&gt;"",SUM(INDEX(ZahlungsZeitplan[ZINSEN],1,1):ZahlungsZeitplan[[#This Row],[ZINSEN]]),"")</f>
        <v/>
      </c>
    </row>
    <row r="207" spans="2:11" x14ac:dyDescent="0.3">
      <c r="B207" s="2" t="str">
        <f ca="1">IF(DarlehenIstGut,IF(ROW()-ROW(ZahlungsZeitplan[[#Headers],[ZHLG-NR.]])&gt;PlanmäßigeAnzahlZahlungen,"",ROW()-ROW(ZahlungsZeitplan[[#Headers],[ZHLG-NR.]])),"")</f>
        <v/>
      </c>
      <c r="C207" s="3" t="str">
        <f ca="1">IF(ZahlungsZeitplan[[#This Row],[ZHLG-NR.]]&lt;&gt;"",EOMONTH(DarlehensAnfangsDatum,ROW(ZahlungsZeitplan[[#This Row],[ZHLG-NR.]])-ROW(ZahlungsZeitplan[[#Headers],[ZHLG-NR.]])-2)+DAY(DarlehensAnfangsDatum),"")</f>
        <v/>
      </c>
      <c r="D207" s="4" t="str">
        <f ca="1">IF(ZahlungsZeitplan[[#This Row],[ZHLG-NR.]]&lt;&gt;"",IF(ROW()-ROW(ZahlungsZeitplan[[#Headers],[ANFANGSSALDO]])=1,DarlehensBetrag,INDEX(ZahlungsZeitplan[ENDSALDO],ROW()-ROW(ZahlungsZeitplan[[#Headers],[ANFANGSSALDO]])-1)),"")</f>
        <v/>
      </c>
      <c r="E207" s="4" t="str">
        <f ca="1">IF(ZahlungsZeitplan[[#This Row],[ZHLG-NR.]]&lt;&gt;"",PlanmäßigeZahlung,"")</f>
        <v/>
      </c>
      <c r="F20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7" s="4" t="str">
        <f ca="1">IF(ZahlungsZeitplan[[#This Row],[ZHLG-NR.]]&lt;&gt;"",ZahlungsZeitplan[[#This Row],[GESAMTZAHLUNG]]-ZahlungsZeitplan[[#This Row],[ZINSEN]],"")</f>
        <v/>
      </c>
      <c r="I207" s="4" t="str">
        <f ca="1">IF(ZahlungsZeitplan[[#This Row],[ZHLG-NR.]]&lt;&gt;"",ZahlungsZeitplan[[#This Row],[ANFANGSSALDO]]*(ZinsSatz/ZahlungenProJahr),"")</f>
        <v/>
      </c>
      <c r="J207" s="4" t="str">
        <f ca="1">IF(ZahlungsZeitplan[[#This Row],[ZHLG-NR.]]&lt;&gt;"",IF(ZahlungsZeitplan[[#This Row],[PLANMÄSSIGE ZAHLUNG]]+ZahlungsZeitplan[[#This Row],[SONDERZAHLUNG]]&lt;=ZahlungsZeitplan[[#This Row],[ANFANGSSALDO]],ZahlungsZeitplan[[#This Row],[ANFANGSSALDO]]-ZahlungsZeitplan[[#This Row],[KAPITAL]],0),"")</f>
        <v/>
      </c>
      <c r="K207" s="4" t="str">
        <f ca="1">IF(ZahlungsZeitplan[[#This Row],[ZHLG-NR.]]&lt;&gt;"",SUM(INDEX(ZahlungsZeitplan[ZINSEN],1,1):ZahlungsZeitplan[[#This Row],[ZINSEN]]),"")</f>
        <v/>
      </c>
    </row>
    <row r="208" spans="2:11" x14ac:dyDescent="0.3">
      <c r="B208" s="2" t="str">
        <f ca="1">IF(DarlehenIstGut,IF(ROW()-ROW(ZahlungsZeitplan[[#Headers],[ZHLG-NR.]])&gt;PlanmäßigeAnzahlZahlungen,"",ROW()-ROW(ZahlungsZeitplan[[#Headers],[ZHLG-NR.]])),"")</f>
        <v/>
      </c>
      <c r="C208" s="3" t="str">
        <f ca="1">IF(ZahlungsZeitplan[[#This Row],[ZHLG-NR.]]&lt;&gt;"",EOMONTH(DarlehensAnfangsDatum,ROW(ZahlungsZeitplan[[#This Row],[ZHLG-NR.]])-ROW(ZahlungsZeitplan[[#Headers],[ZHLG-NR.]])-2)+DAY(DarlehensAnfangsDatum),"")</f>
        <v/>
      </c>
      <c r="D208" s="4" t="str">
        <f ca="1">IF(ZahlungsZeitplan[[#This Row],[ZHLG-NR.]]&lt;&gt;"",IF(ROW()-ROW(ZahlungsZeitplan[[#Headers],[ANFANGSSALDO]])=1,DarlehensBetrag,INDEX(ZahlungsZeitplan[ENDSALDO],ROW()-ROW(ZahlungsZeitplan[[#Headers],[ANFANGSSALDO]])-1)),"")</f>
        <v/>
      </c>
      <c r="E208" s="4" t="str">
        <f ca="1">IF(ZahlungsZeitplan[[#This Row],[ZHLG-NR.]]&lt;&gt;"",PlanmäßigeZahlung,"")</f>
        <v/>
      </c>
      <c r="F20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8" s="4" t="str">
        <f ca="1">IF(ZahlungsZeitplan[[#This Row],[ZHLG-NR.]]&lt;&gt;"",ZahlungsZeitplan[[#This Row],[GESAMTZAHLUNG]]-ZahlungsZeitplan[[#This Row],[ZINSEN]],"")</f>
        <v/>
      </c>
      <c r="I208" s="4" t="str">
        <f ca="1">IF(ZahlungsZeitplan[[#This Row],[ZHLG-NR.]]&lt;&gt;"",ZahlungsZeitplan[[#This Row],[ANFANGSSALDO]]*(ZinsSatz/ZahlungenProJahr),"")</f>
        <v/>
      </c>
      <c r="J208" s="4" t="str">
        <f ca="1">IF(ZahlungsZeitplan[[#This Row],[ZHLG-NR.]]&lt;&gt;"",IF(ZahlungsZeitplan[[#This Row],[PLANMÄSSIGE ZAHLUNG]]+ZahlungsZeitplan[[#This Row],[SONDERZAHLUNG]]&lt;=ZahlungsZeitplan[[#This Row],[ANFANGSSALDO]],ZahlungsZeitplan[[#This Row],[ANFANGSSALDO]]-ZahlungsZeitplan[[#This Row],[KAPITAL]],0),"")</f>
        <v/>
      </c>
      <c r="K208" s="4" t="str">
        <f ca="1">IF(ZahlungsZeitplan[[#This Row],[ZHLG-NR.]]&lt;&gt;"",SUM(INDEX(ZahlungsZeitplan[ZINSEN],1,1):ZahlungsZeitplan[[#This Row],[ZINSEN]]),"")</f>
        <v/>
      </c>
    </row>
    <row r="209" spans="2:11" x14ac:dyDescent="0.3">
      <c r="B209" s="2" t="str">
        <f ca="1">IF(DarlehenIstGut,IF(ROW()-ROW(ZahlungsZeitplan[[#Headers],[ZHLG-NR.]])&gt;PlanmäßigeAnzahlZahlungen,"",ROW()-ROW(ZahlungsZeitplan[[#Headers],[ZHLG-NR.]])),"")</f>
        <v/>
      </c>
      <c r="C209" s="3" t="str">
        <f ca="1">IF(ZahlungsZeitplan[[#This Row],[ZHLG-NR.]]&lt;&gt;"",EOMONTH(DarlehensAnfangsDatum,ROW(ZahlungsZeitplan[[#This Row],[ZHLG-NR.]])-ROW(ZahlungsZeitplan[[#Headers],[ZHLG-NR.]])-2)+DAY(DarlehensAnfangsDatum),"")</f>
        <v/>
      </c>
      <c r="D209" s="4" t="str">
        <f ca="1">IF(ZahlungsZeitplan[[#This Row],[ZHLG-NR.]]&lt;&gt;"",IF(ROW()-ROW(ZahlungsZeitplan[[#Headers],[ANFANGSSALDO]])=1,DarlehensBetrag,INDEX(ZahlungsZeitplan[ENDSALDO],ROW()-ROW(ZahlungsZeitplan[[#Headers],[ANFANGSSALDO]])-1)),"")</f>
        <v/>
      </c>
      <c r="E209" s="4" t="str">
        <f ca="1">IF(ZahlungsZeitplan[[#This Row],[ZHLG-NR.]]&lt;&gt;"",PlanmäßigeZahlung,"")</f>
        <v/>
      </c>
      <c r="F20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0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09" s="4" t="str">
        <f ca="1">IF(ZahlungsZeitplan[[#This Row],[ZHLG-NR.]]&lt;&gt;"",ZahlungsZeitplan[[#This Row],[GESAMTZAHLUNG]]-ZahlungsZeitplan[[#This Row],[ZINSEN]],"")</f>
        <v/>
      </c>
      <c r="I209" s="4" t="str">
        <f ca="1">IF(ZahlungsZeitplan[[#This Row],[ZHLG-NR.]]&lt;&gt;"",ZahlungsZeitplan[[#This Row],[ANFANGSSALDO]]*(ZinsSatz/ZahlungenProJahr),"")</f>
        <v/>
      </c>
      <c r="J209" s="4" t="str">
        <f ca="1">IF(ZahlungsZeitplan[[#This Row],[ZHLG-NR.]]&lt;&gt;"",IF(ZahlungsZeitplan[[#This Row],[PLANMÄSSIGE ZAHLUNG]]+ZahlungsZeitplan[[#This Row],[SONDERZAHLUNG]]&lt;=ZahlungsZeitplan[[#This Row],[ANFANGSSALDO]],ZahlungsZeitplan[[#This Row],[ANFANGSSALDO]]-ZahlungsZeitplan[[#This Row],[KAPITAL]],0),"")</f>
        <v/>
      </c>
      <c r="K209" s="4" t="str">
        <f ca="1">IF(ZahlungsZeitplan[[#This Row],[ZHLG-NR.]]&lt;&gt;"",SUM(INDEX(ZahlungsZeitplan[ZINSEN],1,1):ZahlungsZeitplan[[#This Row],[ZINSEN]]),"")</f>
        <v/>
      </c>
    </row>
    <row r="210" spans="2:11" x14ac:dyDescent="0.3">
      <c r="B210" s="2" t="str">
        <f ca="1">IF(DarlehenIstGut,IF(ROW()-ROW(ZahlungsZeitplan[[#Headers],[ZHLG-NR.]])&gt;PlanmäßigeAnzahlZahlungen,"",ROW()-ROW(ZahlungsZeitplan[[#Headers],[ZHLG-NR.]])),"")</f>
        <v/>
      </c>
      <c r="C210" s="3" t="str">
        <f ca="1">IF(ZahlungsZeitplan[[#This Row],[ZHLG-NR.]]&lt;&gt;"",EOMONTH(DarlehensAnfangsDatum,ROW(ZahlungsZeitplan[[#This Row],[ZHLG-NR.]])-ROW(ZahlungsZeitplan[[#Headers],[ZHLG-NR.]])-2)+DAY(DarlehensAnfangsDatum),"")</f>
        <v/>
      </c>
      <c r="D210" s="4" t="str">
        <f ca="1">IF(ZahlungsZeitplan[[#This Row],[ZHLG-NR.]]&lt;&gt;"",IF(ROW()-ROW(ZahlungsZeitplan[[#Headers],[ANFANGSSALDO]])=1,DarlehensBetrag,INDEX(ZahlungsZeitplan[ENDSALDO],ROW()-ROW(ZahlungsZeitplan[[#Headers],[ANFANGSSALDO]])-1)),"")</f>
        <v/>
      </c>
      <c r="E210" s="4" t="str">
        <f ca="1">IF(ZahlungsZeitplan[[#This Row],[ZHLG-NR.]]&lt;&gt;"",PlanmäßigeZahlung,"")</f>
        <v/>
      </c>
      <c r="F21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0" s="4" t="str">
        <f ca="1">IF(ZahlungsZeitplan[[#This Row],[ZHLG-NR.]]&lt;&gt;"",ZahlungsZeitplan[[#This Row],[GESAMTZAHLUNG]]-ZahlungsZeitplan[[#This Row],[ZINSEN]],"")</f>
        <v/>
      </c>
      <c r="I210" s="4" t="str">
        <f ca="1">IF(ZahlungsZeitplan[[#This Row],[ZHLG-NR.]]&lt;&gt;"",ZahlungsZeitplan[[#This Row],[ANFANGSSALDO]]*(ZinsSatz/ZahlungenProJahr),"")</f>
        <v/>
      </c>
      <c r="J210" s="4" t="str">
        <f ca="1">IF(ZahlungsZeitplan[[#This Row],[ZHLG-NR.]]&lt;&gt;"",IF(ZahlungsZeitplan[[#This Row],[PLANMÄSSIGE ZAHLUNG]]+ZahlungsZeitplan[[#This Row],[SONDERZAHLUNG]]&lt;=ZahlungsZeitplan[[#This Row],[ANFANGSSALDO]],ZahlungsZeitplan[[#This Row],[ANFANGSSALDO]]-ZahlungsZeitplan[[#This Row],[KAPITAL]],0),"")</f>
        <v/>
      </c>
      <c r="K210" s="4" t="str">
        <f ca="1">IF(ZahlungsZeitplan[[#This Row],[ZHLG-NR.]]&lt;&gt;"",SUM(INDEX(ZahlungsZeitplan[ZINSEN],1,1):ZahlungsZeitplan[[#This Row],[ZINSEN]]),"")</f>
        <v/>
      </c>
    </row>
    <row r="211" spans="2:11" x14ac:dyDescent="0.3">
      <c r="B211" s="2" t="str">
        <f ca="1">IF(DarlehenIstGut,IF(ROW()-ROW(ZahlungsZeitplan[[#Headers],[ZHLG-NR.]])&gt;PlanmäßigeAnzahlZahlungen,"",ROW()-ROW(ZahlungsZeitplan[[#Headers],[ZHLG-NR.]])),"")</f>
        <v/>
      </c>
      <c r="C211" s="3" t="str">
        <f ca="1">IF(ZahlungsZeitplan[[#This Row],[ZHLG-NR.]]&lt;&gt;"",EOMONTH(DarlehensAnfangsDatum,ROW(ZahlungsZeitplan[[#This Row],[ZHLG-NR.]])-ROW(ZahlungsZeitplan[[#Headers],[ZHLG-NR.]])-2)+DAY(DarlehensAnfangsDatum),"")</f>
        <v/>
      </c>
      <c r="D211" s="4" t="str">
        <f ca="1">IF(ZahlungsZeitplan[[#This Row],[ZHLG-NR.]]&lt;&gt;"",IF(ROW()-ROW(ZahlungsZeitplan[[#Headers],[ANFANGSSALDO]])=1,DarlehensBetrag,INDEX(ZahlungsZeitplan[ENDSALDO],ROW()-ROW(ZahlungsZeitplan[[#Headers],[ANFANGSSALDO]])-1)),"")</f>
        <v/>
      </c>
      <c r="E211" s="4" t="str">
        <f ca="1">IF(ZahlungsZeitplan[[#This Row],[ZHLG-NR.]]&lt;&gt;"",PlanmäßigeZahlung,"")</f>
        <v/>
      </c>
      <c r="F21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1" s="4" t="str">
        <f ca="1">IF(ZahlungsZeitplan[[#This Row],[ZHLG-NR.]]&lt;&gt;"",ZahlungsZeitplan[[#This Row],[GESAMTZAHLUNG]]-ZahlungsZeitplan[[#This Row],[ZINSEN]],"")</f>
        <v/>
      </c>
      <c r="I211" s="4" t="str">
        <f ca="1">IF(ZahlungsZeitplan[[#This Row],[ZHLG-NR.]]&lt;&gt;"",ZahlungsZeitplan[[#This Row],[ANFANGSSALDO]]*(ZinsSatz/ZahlungenProJahr),"")</f>
        <v/>
      </c>
      <c r="J211" s="4" t="str">
        <f ca="1">IF(ZahlungsZeitplan[[#This Row],[ZHLG-NR.]]&lt;&gt;"",IF(ZahlungsZeitplan[[#This Row],[PLANMÄSSIGE ZAHLUNG]]+ZahlungsZeitplan[[#This Row],[SONDERZAHLUNG]]&lt;=ZahlungsZeitplan[[#This Row],[ANFANGSSALDO]],ZahlungsZeitplan[[#This Row],[ANFANGSSALDO]]-ZahlungsZeitplan[[#This Row],[KAPITAL]],0),"")</f>
        <v/>
      </c>
      <c r="K211" s="4" t="str">
        <f ca="1">IF(ZahlungsZeitplan[[#This Row],[ZHLG-NR.]]&lt;&gt;"",SUM(INDEX(ZahlungsZeitplan[ZINSEN],1,1):ZahlungsZeitplan[[#This Row],[ZINSEN]]),"")</f>
        <v/>
      </c>
    </row>
    <row r="212" spans="2:11" x14ac:dyDescent="0.3">
      <c r="B212" s="2" t="str">
        <f ca="1">IF(DarlehenIstGut,IF(ROW()-ROW(ZahlungsZeitplan[[#Headers],[ZHLG-NR.]])&gt;PlanmäßigeAnzahlZahlungen,"",ROW()-ROW(ZahlungsZeitplan[[#Headers],[ZHLG-NR.]])),"")</f>
        <v/>
      </c>
      <c r="C212" s="3" t="str">
        <f ca="1">IF(ZahlungsZeitplan[[#This Row],[ZHLG-NR.]]&lt;&gt;"",EOMONTH(DarlehensAnfangsDatum,ROW(ZahlungsZeitplan[[#This Row],[ZHLG-NR.]])-ROW(ZahlungsZeitplan[[#Headers],[ZHLG-NR.]])-2)+DAY(DarlehensAnfangsDatum),"")</f>
        <v/>
      </c>
      <c r="D212" s="4" t="str">
        <f ca="1">IF(ZahlungsZeitplan[[#This Row],[ZHLG-NR.]]&lt;&gt;"",IF(ROW()-ROW(ZahlungsZeitplan[[#Headers],[ANFANGSSALDO]])=1,DarlehensBetrag,INDEX(ZahlungsZeitplan[ENDSALDO],ROW()-ROW(ZahlungsZeitplan[[#Headers],[ANFANGSSALDO]])-1)),"")</f>
        <v/>
      </c>
      <c r="E212" s="4" t="str">
        <f ca="1">IF(ZahlungsZeitplan[[#This Row],[ZHLG-NR.]]&lt;&gt;"",PlanmäßigeZahlung,"")</f>
        <v/>
      </c>
      <c r="F21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2" s="4" t="str">
        <f ca="1">IF(ZahlungsZeitplan[[#This Row],[ZHLG-NR.]]&lt;&gt;"",ZahlungsZeitplan[[#This Row],[GESAMTZAHLUNG]]-ZahlungsZeitplan[[#This Row],[ZINSEN]],"")</f>
        <v/>
      </c>
      <c r="I212" s="4" t="str">
        <f ca="1">IF(ZahlungsZeitplan[[#This Row],[ZHLG-NR.]]&lt;&gt;"",ZahlungsZeitplan[[#This Row],[ANFANGSSALDO]]*(ZinsSatz/ZahlungenProJahr),"")</f>
        <v/>
      </c>
      <c r="J212" s="4" t="str">
        <f ca="1">IF(ZahlungsZeitplan[[#This Row],[ZHLG-NR.]]&lt;&gt;"",IF(ZahlungsZeitplan[[#This Row],[PLANMÄSSIGE ZAHLUNG]]+ZahlungsZeitplan[[#This Row],[SONDERZAHLUNG]]&lt;=ZahlungsZeitplan[[#This Row],[ANFANGSSALDO]],ZahlungsZeitplan[[#This Row],[ANFANGSSALDO]]-ZahlungsZeitplan[[#This Row],[KAPITAL]],0),"")</f>
        <v/>
      </c>
      <c r="K212" s="4" t="str">
        <f ca="1">IF(ZahlungsZeitplan[[#This Row],[ZHLG-NR.]]&lt;&gt;"",SUM(INDEX(ZahlungsZeitplan[ZINSEN],1,1):ZahlungsZeitplan[[#This Row],[ZINSEN]]),"")</f>
        <v/>
      </c>
    </row>
    <row r="213" spans="2:11" x14ac:dyDescent="0.3">
      <c r="B213" s="2" t="str">
        <f ca="1">IF(DarlehenIstGut,IF(ROW()-ROW(ZahlungsZeitplan[[#Headers],[ZHLG-NR.]])&gt;PlanmäßigeAnzahlZahlungen,"",ROW()-ROW(ZahlungsZeitplan[[#Headers],[ZHLG-NR.]])),"")</f>
        <v/>
      </c>
      <c r="C213" s="3" t="str">
        <f ca="1">IF(ZahlungsZeitplan[[#This Row],[ZHLG-NR.]]&lt;&gt;"",EOMONTH(DarlehensAnfangsDatum,ROW(ZahlungsZeitplan[[#This Row],[ZHLG-NR.]])-ROW(ZahlungsZeitplan[[#Headers],[ZHLG-NR.]])-2)+DAY(DarlehensAnfangsDatum),"")</f>
        <v/>
      </c>
      <c r="D213" s="4" t="str">
        <f ca="1">IF(ZahlungsZeitplan[[#This Row],[ZHLG-NR.]]&lt;&gt;"",IF(ROW()-ROW(ZahlungsZeitplan[[#Headers],[ANFANGSSALDO]])=1,DarlehensBetrag,INDEX(ZahlungsZeitplan[ENDSALDO],ROW()-ROW(ZahlungsZeitplan[[#Headers],[ANFANGSSALDO]])-1)),"")</f>
        <v/>
      </c>
      <c r="E213" s="4" t="str">
        <f ca="1">IF(ZahlungsZeitplan[[#This Row],[ZHLG-NR.]]&lt;&gt;"",PlanmäßigeZahlung,"")</f>
        <v/>
      </c>
      <c r="F21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3" s="4" t="str">
        <f ca="1">IF(ZahlungsZeitplan[[#This Row],[ZHLG-NR.]]&lt;&gt;"",ZahlungsZeitplan[[#This Row],[GESAMTZAHLUNG]]-ZahlungsZeitplan[[#This Row],[ZINSEN]],"")</f>
        <v/>
      </c>
      <c r="I213" s="4" t="str">
        <f ca="1">IF(ZahlungsZeitplan[[#This Row],[ZHLG-NR.]]&lt;&gt;"",ZahlungsZeitplan[[#This Row],[ANFANGSSALDO]]*(ZinsSatz/ZahlungenProJahr),"")</f>
        <v/>
      </c>
      <c r="J213" s="4" t="str">
        <f ca="1">IF(ZahlungsZeitplan[[#This Row],[ZHLG-NR.]]&lt;&gt;"",IF(ZahlungsZeitplan[[#This Row],[PLANMÄSSIGE ZAHLUNG]]+ZahlungsZeitplan[[#This Row],[SONDERZAHLUNG]]&lt;=ZahlungsZeitplan[[#This Row],[ANFANGSSALDO]],ZahlungsZeitplan[[#This Row],[ANFANGSSALDO]]-ZahlungsZeitplan[[#This Row],[KAPITAL]],0),"")</f>
        <v/>
      </c>
      <c r="K213" s="4" t="str">
        <f ca="1">IF(ZahlungsZeitplan[[#This Row],[ZHLG-NR.]]&lt;&gt;"",SUM(INDEX(ZahlungsZeitplan[ZINSEN],1,1):ZahlungsZeitplan[[#This Row],[ZINSEN]]),"")</f>
        <v/>
      </c>
    </row>
    <row r="214" spans="2:11" x14ac:dyDescent="0.3">
      <c r="B214" s="2" t="str">
        <f ca="1">IF(DarlehenIstGut,IF(ROW()-ROW(ZahlungsZeitplan[[#Headers],[ZHLG-NR.]])&gt;PlanmäßigeAnzahlZahlungen,"",ROW()-ROW(ZahlungsZeitplan[[#Headers],[ZHLG-NR.]])),"")</f>
        <v/>
      </c>
      <c r="C214" s="3" t="str">
        <f ca="1">IF(ZahlungsZeitplan[[#This Row],[ZHLG-NR.]]&lt;&gt;"",EOMONTH(DarlehensAnfangsDatum,ROW(ZahlungsZeitplan[[#This Row],[ZHLG-NR.]])-ROW(ZahlungsZeitplan[[#Headers],[ZHLG-NR.]])-2)+DAY(DarlehensAnfangsDatum),"")</f>
        <v/>
      </c>
      <c r="D214" s="4" t="str">
        <f ca="1">IF(ZahlungsZeitplan[[#This Row],[ZHLG-NR.]]&lt;&gt;"",IF(ROW()-ROW(ZahlungsZeitplan[[#Headers],[ANFANGSSALDO]])=1,DarlehensBetrag,INDEX(ZahlungsZeitplan[ENDSALDO],ROW()-ROW(ZahlungsZeitplan[[#Headers],[ANFANGSSALDO]])-1)),"")</f>
        <v/>
      </c>
      <c r="E214" s="4" t="str">
        <f ca="1">IF(ZahlungsZeitplan[[#This Row],[ZHLG-NR.]]&lt;&gt;"",PlanmäßigeZahlung,"")</f>
        <v/>
      </c>
      <c r="F21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4" s="4" t="str">
        <f ca="1">IF(ZahlungsZeitplan[[#This Row],[ZHLG-NR.]]&lt;&gt;"",ZahlungsZeitplan[[#This Row],[GESAMTZAHLUNG]]-ZahlungsZeitplan[[#This Row],[ZINSEN]],"")</f>
        <v/>
      </c>
      <c r="I214" s="4" t="str">
        <f ca="1">IF(ZahlungsZeitplan[[#This Row],[ZHLG-NR.]]&lt;&gt;"",ZahlungsZeitplan[[#This Row],[ANFANGSSALDO]]*(ZinsSatz/ZahlungenProJahr),"")</f>
        <v/>
      </c>
      <c r="J214" s="4" t="str">
        <f ca="1">IF(ZahlungsZeitplan[[#This Row],[ZHLG-NR.]]&lt;&gt;"",IF(ZahlungsZeitplan[[#This Row],[PLANMÄSSIGE ZAHLUNG]]+ZahlungsZeitplan[[#This Row],[SONDERZAHLUNG]]&lt;=ZahlungsZeitplan[[#This Row],[ANFANGSSALDO]],ZahlungsZeitplan[[#This Row],[ANFANGSSALDO]]-ZahlungsZeitplan[[#This Row],[KAPITAL]],0),"")</f>
        <v/>
      </c>
      <c r="K214" s="4" t="str">
        <f ca="1">IF(ZahlungsZeitplan[[#This Row],[ZHLG-NR.]]&lt;&gt;"",SUM(INDEX(ZahlungsZeitplan[ZINSEN],1,1):ZahlungsZeitplan[[#This Row],[ZINSEN]]),"")</f>
        <v/>
      </c>
    </row>
    <row r="215" spans="2:11" x14ac:dyDescent="0.3">
      <c r="B215" s="2" t="str">
        <f ca="1">IF(DarlehenIstGut,IF(ROW()-ROW(ZahlungsZeitplan[[#Headers],[ZHLG-NR.]])&gt;PlanmäßigeAnzahlZahlungen,"",ROW()-ROW(ZahlungsZeitplan[[#Headers],[ZHLG-NR.]])),"")</f>
        <v/>
      </c>
      <c r="C215" s="3" t="str">
        <f ca="1">IF(ZahlungsZeitplan[[#This Row],[ZHLG-NR.]]&lt;&gt;"",EOMONTH(DarlehensAnfangsDatum,ROW(ZahlungsZeitplan[[#This Row],[ZHLG-NR.]])-ROW(ZahlungsZeitplan[[#Headers],[ZHLG-NR.]])-2)+DAY(DarlehensAnfangsDatum),"")</f>
        <v/>
      </c>
      <c r="D215" s="4" t="str">
        <f ca="1">IF(ZahlungsZeitplan[[#This Row],[ZHLG-NR.]]&lt;&gt;"",IF(ROW()-ROW(ZahlungsZeitplan[[#Headers],[ANFANGSSALDO]])=1,DarlehensBetrag,INDEX(ZahlungsZeitplan[ENDSALDO],ROW()-ROW(ZahlungsZeitplan[[#Headers],[ANFANGSSALDO]])-1)),"")</f>
        <v/>
      </c>
      <c r="E215" s="4" t="str">
        <f ca="1">IF(ZahlungsZeitplan[[#This Row],[ZHLG-NR.]]&lt;&gt;"",PlanmäßigeZahlung,"")</f>
        <v/>
      </c>
      <c r="F21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5" s="4" t="str">
        <f ca="1">IF(ZahlungsZeitplan[[#This Row],[ZHLG-NR.]]&lt;&gt;"",ZahlungsZeitplan[[#This Row],[GESAMTZAHLUNG]]-ZahlungsZeitplan[[#This Row],[ZINSEN]],"")</f>
        <v/>
      </c>
      <c r="I215" s="4" t="str">
        <f ca="1">IF(ZahlungsZeitplan[[#This Row],[ZHLG-NR.]]&lt;&gt;"",ZahlungsZeitplan[[#This Row],[ANFANGSSALDO]]*(ZinsSatz/ZahlungenProJahr),"")</f>
        <v/>
      </c>
      <c r="J215" s="4" t="str">
        <f ca="1">IF(ZahlungsZeitplan[[#This Row],[ZHLG-NR.]]&lt;&gt;"",IF(ZahlungsZeitplan[[#This Row],[PLANMÄSSIGE ZAHLUNG]]+ZahlungsZeitplan[[#This Row],[SONDERZAHLUNG]]&lt;=ZahlungsZeitplan[[#This Row],[ANFANGSSALDO]],ZahlungsZeitplan[[#This Row],[ANFANGSSALDO]]-ZahlungsZeitplan[[#This Row],[KAPITAL]],0),"")</f>
        <v/>
      </c>
      <c r="K215" s="4" t="str">
        <f ca="1">IF(ZahlungsZeitplan[[#This Row],[ZHLG-NR.]]&lt;&gt;"",SUM(INDEX(ZahlungsZeitplan[ZINSEN],1,1):ZahlungsZeitplan[[#This Row],[ZINSEN]]),"")</f>
        <v/>
      </c>
    </row>
    <row r="216" spans="2:11" x14ac:dyDescent="0.3">
      <c r="B216" s="2" t="str">
        <f ca="1">IF(DarlehenIstGut,IF(ROW()-ROW(ZahlungsZeitplan[[#Headers],[ZHLG-NR.]])&gt;PlanmäßigeAnzahlZahlungen,"",ROW()-ROW(ZahlungsZeitplan[[#Headers],[ZHLG-NR.]])),"")</f>
        <v/>
      </c>
      <c r="C216" s="3" t="str">
        <f ca="1">IF(ZahlungsZeitplan[[#This Row],[ZHLG-NR.]]&lt;&gt;"",EOMONTH(DarlehensAnfangsDatum,ROW(ZahlungsZeitplan[[#This Row],[ZHLG-NR.]])-ROW(ZahlungsZeitplan[[#Headers],[ZHLG-NR.]])-2)+DAY(DarlehensAnfangsDatum),"")</f>
        <v/>
      </c>
      <c r="D216" s="4" t="str">
        <f ca="1">IF(ZahlungsZeitplan[[#This Row],[ZHLG-NR.]]&lt;&gt;"",IF(ROW()-ROW(ZahlungsZeitplan[[#Headers],[ANFANGSSALDO]])=1,DarlehensBetrag,INDEX(ZahlungsZeitplan[ENDSALDO],ROW()-ROW(ZahlungsZeitplan[[#Headers],[ANFANGSSALDO]])-1)),"")</f>
        <v/>
      </c>
      <c r="E216" s="4" t="str">
        <f ca="1">IF(ZahlungsZeitplan[[#This Row],[ZHLG-NR.]]&lt;&gt;"",PlanmäßigeZahlung,"")</f>
        <v/>
      </c>
      <c r="F21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6" s="4" t="str">
        <f ca="1">IF(ZahlungsZeitplan[[#This Row],[ZHLG-NR.]]&lt;&gt;"",ZahlungsZeitplan[[#This Row],[GESAMTZAHLUNG]]-ZahlungsZeitplan[[#This Row],[ZINSEN]],"")</f>
        <v/>
      </c>
      <c r="I216" s="4" t="str">
        <f ca="1">IF(ZahlungsZeitplan[[#This Row],[ZHLG-NR.]]&lt;&gt;"",ZahlungsZeitplan[[#This Row],[ANFANGSSALDO]]*(ZinsSatz/ZahlungenProJahr),"")</f>
        <v/>
      </c>
      <c r="J216" s="4" t="str">
        <f ca="1">IF(ZahlungsZeitplan[[#This Row],[ZHLG-NR.]]&lt;&gt;"",IF(ZahlungsZeitplan[[#This Row],[PLANMÄSSIGE ZAHLUNG]]+ZahlungsZeitplan[[#This Row],[SONDERZAHLUNG]]&lt;=ZahlungsZeitplan[[#This Row],[ANFANGSSALDO]],ZahlungsZeitplan[[#This Row],[ANFANGSSALDO]]-ZahlungsZeitplan[[#This Row],[KAPITAL]],0),"")</f>
        <v/>
      </c>
      <c r="K216" s="4" t="str">
        <f ca="1">IF(ZahlungsZeitplan[[#This Row],[ZHLG-NR.]]&lt;&gt;"",SUM(INDEX(ZahlungsZeitplan[ZINSEN],1,1):ZahlungsZeitplan[[#This Row],[ZINSEN]]),"")</f>
        <v/>
      </c>
    </row>
    <row r="217" spans="2:11" x14ac:dyDescent="0.3">
      <c r="B217" s="2" t="str">
        <f ca="1">IF(DarlehenIstGut,IF(ROW()-ROW(ZahlungsZeitplan[[#Headers],[ZHLG-NR.]])&gt;PlanmäßigeAnzahlZahlungen,"",ROW()-ROW(ZahlungsZeitplan[[#Headers],[ZHLG-NR.]])),"")</f>
        <v/>
      </c>
      <c r="C217" s="3" t="str">
        <f ca="1">IF(ZahlungsZeitplan[[#This Row],[ZHLG-NR.]]&lt;&gt;"",EOMONTH(DarlehensAnfangsDatum,ROW(ZahlungsZeitplan[[#This Row],[ZHLG-NR.]])-ROW(ZahlungsZeitplan[[#Headers],[ZHLG-NR.]])-2)+DAY(DarlehensAnfangsDatum),"")</f>
        <v/>
      </c>
      <c r="D217" s="4" t="str">
        <f ca="1">IF(ZahlungsZeitplan[[#This Row],[ZHLG-NR.]]&lt;&gt;"",IF(ROW()-ROW(ZahlungsZeitplan[[#Headers],[ANFANGSSALDO]])=1,DarlehensBetrag,INDEX(ZahlungsZeitplan[ENDSALDO],ROW()-ROW(ZahlungsZeitplan[[#Headers],[ANFANGSSALDO]])-1)),"")</f>
        <v/>
      </c>
      <c r="E217" s="4" t="str">
        <f ca="1">IF(ZahlungsZeitplan[[#This Row],[ZHLG-NR.]]&lt;&gt;"",PlanmäßigeZahlung,"")</f>
        <v/>
      </c>
      <c r="F21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7" s="4" t="str">
        <f ca="1">IF(ZahlungsZeitplan[[#This Row],[ZHLG-NR.]]&lt;&gt;"",ZahlungsZeitplan[[#This Row],[GESAMTZAHLUNG]]-ZahlungsZeitplan[[#This Row],[ZINSEN]],"")</f>
        <v/>
      </c>
      <c r="I217" s="4" t="str">
        <f ca="1">IF(ZahlungsZeitplan[[#This Row],[ZHLG-NR.]]&lt;&gt;"",ZahlungsZeitplan[[#This Row],[ANFANGSSALDO]]*(ZinsSatz/ZahlungenProJahr),"")</f>
        <v/>
      </c>
      <c r="J217" s="4" t="str">
        <f ca="1">IF(ZahlungsZeitplan[[#This Row],[ZHLG-NR.]]&lt;&gt;"",IF(ZahlungsZeitplan[[#This Row],[PLANMÄSSIGE ZAHLUNG]]+ZahlungsZeitplan[[#This Row],[SONDERZAHLUNG]]&lt;=ZahlungsZeitplan[[#This Row],[ANFANGSSALDO]],ZahlungsZeitplan[[#This Row],[ANFANGSSALDO]]-ZahlungsZeitplan[[#This Row],[KAPITAL]],0),"")</f>
        <v/>
      </c>
      <c r="K217" s="4" t="str">
        <f ca="1">IF(ZahlungsZeitplan[[#This Row],[ZHLG-NR.]]&lt;&gt;"",SUM(INDEX(ZahlungsZeitplan[ZINSEN],1,1):ZahlungsZeitplan[[#This Row],[ZINSEN]]),"")</f>
        <v/>
      </c>
    </row>
    <row r="218" spans="2:11" x14ac:dyDescent="0.3">
      <c r="B218" s="2" t="str">
        <f ca="1">IF(DarlehenIstGut,IF(ROW()-ROW(ZahlungsZeitplan[[#Headers],[ZHLG-NR.]])&gt;PlanmäßigeAnzahlZahlungen,"",ROW()-ROW(ZahlungsZeitplan[[#Headers],[ZHLG-NR.]])),"")</f>
        <v/>
      </c>
      <c r="C218" s="3" t="str">
        <f ca="1">IF(ZahlungsZeitplan[[#This Row],[ZHLG-NR.]]&lt;&gt;"",EOMONTH(DarlehensAnfangsDatum,ROW(ZahlungsZeitplan[[#This Row],[ZHLG-NR.]])-ROW(ZahlungsZeitplan[[#Headers],[ZHLG-NR.]])-2)+DAY(DarlehensAnfangsDatum),"")</f>
        <v/>
      </c>
      <c r="D218" s="4" t="str">
        <f ca="1">IF(ZahlungsZeitplan[[#This Row],[ZHLG-NR.]]&lt;&gt;"",IF(ROW()-ROW(ZahlungsZeitplan[[#Headers],[ANFANGSSALDO]])=1,DarlehensBetrag,INDEX(ZahlungsZeitplan[ENDSALDO],ROW()-ROW(ZahlungsZeitplan[[#Headers],[ANFANGSSALDO]])-1)),"")</f>
        <v/>
      </c>
      <c r="E218" s="4" t="str">
        <f ca="1">IF(ZahlungsZeitplan[[#This Row],[ZHLG-NR.]]&lt;&gt;"",PlanmäßigeZahlung,"")</f>
        <v/>
      </c>
      <c r="F21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8" s="4" t="str">
        <f ca="1">IF(ZahlungsZeitplan[[#This Row],[ZHLG-NR.]]&lt;&gt;"",ZahlungsZeitplan[[#This Row],[GESAMTZAHLUNG]]-ZahlungsZeitplan[[#This Row],[ZINSEN]],"")</f>
        <v/>
      </c>
      <c r="I218" s="4" t="str">
        <f ca="1">IF(ZahlungsZeitplan[[#This Row],[ZHLG-NR.]]&lt;&gt;"",ZahlungsZeitplan[[#This Row],[ANFANGSSALDO]]*(ZinsSatz/ZahlungenProJahr),"")</f>
        <v/>
      </c>
      <c r="J218" s="4" t="str">
        <f ca="1">IF(ZahlungsZeitplan[[#This Row],[ZHLG-NR.]]&lt;&gt;"",IF(ZahlungsZeitplan[[#This Row],[PLANMÄSSIGE ZAHLUNG]]+ZahlungsZeitplan[[#This Row],[SONDERZAHLUNG]]&lt;=ZahlungsZeitplan[[#This Row],[ANFANGSSALDO]],ZahlungsZeitplan[[#This Row],[ANFANGSSALDO]]-ZahlungsZeitplan[[#This Row],[KAPITAL]],0),"")</f>
        <v/>
      </c>
      <c r="K218" s="4" t="str">
        <f ca="1">IF(ZahlungsZeitplan[[#This Row],[ZHLG-NR.]]&lt;&gt;"",SUM(INDEX(ZahlungsZeitplan[ZINSEN],1,1):ZahlungsZeitplan[[#This Row],[ZINSEN]]),"")</f>
        <v/>
      </c>
    </row>
    <row r="219" spans="2:11" x14ac:dyDescent="0.3">
      <c r="B219" s="2" t="str">
        <f ca="1">IF(DarlehenIstGut,IF(ROW()-ROW(ZahlungsZeitplan[[#Headers],[ZHLG-NR.]])&gt;PlanmäßigeAnzahlZahlungen,"",ROW()-ROW(ZahlungsZeitplan[[#Headers],[ZHLG-NR.]])),"")</f>
        <v/>
      </c>
      <c r="C219" s="3" t="str">
        <f ca="1">IF(ZahlungsZeitplan[[#This Row],[ZHLG-NR.]]&lt;&gt;"",EOMONTH(DarlehensAnfangsDatum,ROW(ZahlungsZeitplan[[#This Row],[ZHLG-NR.]])-ROW(ZahlungsZeitplan[[#Headers],[ZHLG-NR.]])-2)+DAY(DarlehensAnfangsDatum),"")</f>
        <v/>
      </c>
      <c r="D219" s="4" t="str">
        <f ca="1">IF(ZahlungsZeitplan[[#This Row],[ZHLG-NR.]]&lt;&gt;"",IF(ROW()-ROW(ZahlungsZeitplan[[#Headers],[ANFANGSSALDO]])=1,DarlehensBetrag,INDEX(ZahlungsZeitplan[ENDSALDO],ROW()-ROW(ZahlungsZeitplan[[#Headers],[ANFANGSSALDO]])-1)),"")</f>
        <v/>
      </c>
      <c r="E219" s="4" t="str">
        <f ca="1">IF(ZahlungsZeitplan[[#This Row],[ZHLG-NR.]]&lt;&gt;"",PlanmäßigeZahlung,"")</f>
        <v/>
      </c>
      <c r="F21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1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19" s="4" t="str">
        <f ca="1">IF(ZahlungsZeitplan[[#This Row],[ZHLG-NR.]]&lt;&gt;"",ZahlungsZeitplan[[#This Row],[GESAMTZAHLUNG]]-ZahlungsZeitplan[[#This Row],[ZINSEN]],"")</f>
        <v/>
      </c>
      <c r="I219" s="4" t="str">
        <f ca="1">IF(ZahlungsZeitplan[[#This Row],[ZHLG-NR.]]&lt;&gt;"",ZahlungsZeitplan[[#This Row],[ANFANGSSALDO]]*(ZinsSatz/ZahlungenProJahr),"")</f>
        <v/>
      </c>
      <c r="J219" s="4" t="str">
        <f ca="1">IF(ZahlungsZeitplan[[#This Row],[ZHLG-NR.]]&lt;&gt;"",IF(ZahlungsZeitplan[[#This Row],[PLANMÄSSIGE ZAHLUNG]]+ZahlungsZeitplan[[#This Row],[SONDERZAHLUNG]]&lt;=ZahlungsZeitplan[[#This Row],[ANFANGSSALDO]],ZahlungsZeitplan[[#This Row],[ANFANGSSALDO]]-ZahlungsZeitplan[[#This Row],[KAPITAL]],0),"")</f>
        <v/>
      </c>
      <c r="K219" s="4" t="str">
        <f ca="1">IF(ZahlungsZeitplan[[#This Row],[ZHLG-NR.]]&lt;&gt;"",SUM(INDEX(ZahlungsZeitplan[ZINSEN],1,1):ZahlungsZeitplan[[#This Row],[ZINSEN]]),"")</f>
        <v/>
      </c>
    </row>
    <row r="220" spans="2:11" x14ac:dyDescent="0.3">
      <c r="B220" s="2" t="str">
        <f ca="1">IF(DarlehenIstGut,IF(ROW()-ROW(ZahlungsZeitplan[[#Headers],[ZHLG-NR.]])&gt;PlanmäßigeAnzahlZahlungen,"",ROW()-ROW(ZahlungsZeitplan[[#Headers],[ZHLG-NR.]])),"")</f>
        <v/>
      </c>
      <c r="C220" s="3" t="str">
        <f ca="1">IF(ZahlungsZeitplan[[#This Row],[ZHLG-NR.]]&lt;&gt;"",EOMONTH(DarlehensAnfangsDatum,ROW(ZahlungsZeitplan[[#This Row],[ZHLG-NR.]])-ROW(ZahlungsZeitplan[[#Headers],[ZHLG-NR.]])-2)+DAY(DarlehensAnfangsDatum),"")</f>
        <v/>
      </c>
      <c r="D220" s="4" t="str">
        <f ca="1">IF(ZahlungsZeitplan[[#This Row],[ZHLG-NR.]]&lt;&gt;"",IF(ROW()-ROW(ZahlungsZeitplan[[#Headers],[ANFANGSSALDO]])=1,DarlehensBetrag,INDEX(ZahlungsZeitplan[ENDSALDO],ROW()-ROW(ZahlungsZeitplan[[#Headers],[ANFANGSSALDO]])-1)),"")</f>
        <v/>
      </c>
      <c r="E220" s="4" t="str">
        <f ca="1">IF(ZahlungsZeitplan[[#This Row],[ZHLG-NR.]]&lt;&gt;"",PlanmäßigeZahlung,"")</f>
        <v/>
      </c>
      <c r="F22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0" s="4" t="str">
        <f ca="1">IF(ZahlungsZeitplan[[#This Row],[ZHLG-NR.]]&lt;&gt;"",ZahlungsZeitplan[[#This Row],[GESAMTZAHLUNG]]-ZahlungsZeitplan[[#This Row],[ZINSEN]],"")</f>
        <v/>
      </c>
      <c r="I220" s="4" t="str">
        <f ca="1">IF(ZahlungsZeitplan[[#This Row],[ZHLG-NR.]]&lt;&gt;"",ZahlungsZeitplan[[#This Row],[ANFANGSSALDO]]*(ZinsSatz/ZahlungenProJahr),"")</f>
        <v/>
      </c>
      <c r="J220" s="4" t="str">
        <f ca="1">IF(ZahlungsZeitplan[[#This Row],[ZHLG-NR.]]&lt;&gt;"",IF(ZahlungsZeitplan[[#This Row],[PLANMÄSSIGE ZAHLUNG]]+ZahlungsZeitplan[[#This Row],[SONDERZAHLUNG]]&lt;=ZahlungsZeitplan[[#This Row],[ANFANGSSALDO]],ZahlungsZeitplan[[#This Row],[ANFANGSSALDO]]-ZahlungsZeitplan[[#This Row],[KAPITAL]],0),"")</f>
        <v/>
      </c>
      <c r="K220" s="4" t="str">
        <f ca="1">IF(ZahlungsZeitplan[[#This Row],[ZHLG-NR.]]&lt;&gt;"",SUM(INDEX(ZahlungsZeitplan[ZINSEN],1,1):ZahlungsZeitplan[[#This Row],[ZINSEN]]),"")</f>
        <v/>
      </c>
    </row>
    <row r="221" spans="2:11" x14ac:dyDescent="0.3">
      <c r="B221" s="2" t="str">
        <f ca="1">IF(DarlehenIstGut,IF(ROW()-ROW(ZahlungsZeitplan[[#Headers],[ZHLG-NR.]])&gt;PlanmäßigeAnzahlZahlungen,"",ROW()-ROW(ZahlungsZeitplan[[#Headers],[ZHLG-NR.]])),"")</f>
        <v/>
      </c>
      <c r="C221" s="3" t="str">
        <f ca="1">IF(ZahlungsZeitplan[[#This Row],[ZHLG-NR.]]&lt;&gt;"",EOMONTH(DarlehensAnfangsDatum,ROW(ZahlungsZeitplan[[#This Row],[ZHLG-NR.]])-ROW(ZahlungsZeitplan[[#Headers],[ZHLG-NR.]])-2)+DAY(DarlehensAnfangsDatum),"")</f>
        <v/>
      </c>
      <c r="D221" s="4" t="str">
        <f ca="1">IF(ZahlungsZeitplan[[#This Row],[ZHLG-NR.]]&lt;&gt;"",IF(ROW()-ROW(ZahlungsZeitplan[[#Headers],[ANFANGSSALDO]])=1,DarlehensBetrag,INDEX(ZahlungsZeitplan[ENDSALDO],ROW()-ROW(ZahlungsZeitplan[[#Headers],[ANFANGSSALDO]])-1)),"")</f>
        <v/>
      </c>
      <c r="E221" s="4" t="str">
        <f ca="1">IF(ZahlungsZeitplan[[#This Row],[ZHLG-NR.]]&lt;&gt;"",PlanmäßigeZahlung,"")</f>
        <v/>
      </c>
      <c r="F22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1" s="4" t="str">
        <f ca="1">IF(ZahlungsZeitplan[[#This Row],[ZHLG-NR.]]&lt;&gt;"",ZahlungsZeitplan[[#This Row],[GESAMTZAHLUNG]]-ZahlungsZeitplan[[#This Row],[ZINSEN]],"")</f>
        <v/>
      </c>
      <c r="I221" s="4" t="str">
        <f ca="1">IF(ZahlungsZeitplan[[#This Row],[ZHLG-NR.]]&lt;&gt;"",ZahlungsZeitplan[[#This Row],[ANFANGSSALDO]]*(ZinsSatz/ZahlungenProJahr),"")</f>
        <v/>
      </c>
      <c r="J221" s="4" t="str">
        <f ca="1">IF(ZahlungsZeitplan[[#This Row],[ZHLG-NR.]]&lt;&gt;"",IF(ZahlungsZeitplan[[#This Row],[PLANMÄSSIGE ZAHLUNG]]+ZahlungsZeitplan[[#This Row],[SONDERZAHLUNG]]&lt;=ZahlungsZeitplan[[#This Row],[ANFANGSSALDO]],ZahlungsZeitplan[[#This Row],[ANFANGSSALDO]]-ZahlungsZeitplan[[#This Row],[KAPITAL]],0),"")</f>
        <v/>
      </c>
      <c r="K221" s="4" t="str">
        <f ca="1">IF(ZahlungsZeitplan[[#This Row],[ZHLG-NR.]]&lt;&gt;"",SUM(INDEX(ZahlungsZeitplan[ZINSEN],1,1):ZahlungsZeitplan[[#This Row],[ZINSEN]]),"")</f>
        <v/>
      </c>
    </row>
    <row r="222" spans="2:11" x14ac:dyDescent="0.3">
      <c r="B222" s="2" t="str">
        <f ca="1">IF(DarlehenIstGut,IF(ROW()-ROW(ZahlungsZeitplan[[#Headers],[ZHLG-NR.]])&gt;PlanmäßigeAnzahlZahlungen,"",ROW()-ROW(ZahlungsZeitplan[[#Headers],[ZHLG-NR.]])),"")</f>
        <v/>
      </c>
      <c r="C222" s="3" t="str">
        <f ca="1">IF(ZahlungsZeitplan[[#This Row],[ZHLG-NR.]]&lt;&gt;"",EOMONTH(DarlehensAnfangsDatum,ROW(ZahlungsZeitplan[[#This Row],[ZHLG-NR.]])-ROW(ZahlungsZeitplan[[#Headers],[ZHLG-NR.]])-2)+DAY(DarlehensAnfangsDatum),"")</f>
        <v/>
      </c>
      <c r="D222" s="4" t="str">
        <f ca="1">IF(ZahlungsZeitplan[[#This Row],[ZHLG-NR.]]&lt;&gt;"",IF(ROW()-ROW(ZahlungsZeitplan[[#Headers],[ANFANGSSALDO]])=1,DarlehensBetrag,INDEX(ZahlungsZeitplan[ENDSALDO],ROW()-ROW(ZahlungsZeitplan[[#Headers],[ANFANGSSALDO]])-1)),"")</f>
        <v/>
      </c>
      <c r="E222" s="4" t="str">
        <f ca="1">IF(ZahlungsZeitplan[[#This Row],[ZHLG-NR.]]&lt;&gt;"",PlanmäßigeZahlung,"")</f>
        <v/>
      </c>
      <c r="F22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2" s="4" t="str">
        <f ca="1">IF(ZahlungsZeitplan[[#This Row],[ZHLG-NR.]]&lt;&gt;"",ZahlungsZeitplan[[#This Row],[GESAMTZAHLUNG]]-ZahlungsZeitplan[[#This Row],[ZINSEN]],"")</f>
        <v/>
      </c>
      <c r="I222" s="4" t="str">
        <f ca="1">IF(ZahlungsZeitplan[[#This Row],[ZHLG-NR.]]&lt;&gt;"",ZahlungsZeitplan[[#This Row],[ANFANGSSALDO]]*(ZinsSatz/ZahlungenProJahr),"")</f>
        <v/>
      </c>
      <c r="J222" s="4" t="str">
        <f ca="1">IF(ZahlungsZeitplan[[#This Row],[ZHLG-NR.]]&lt;&gt;"",IF(ZahlungsZeitplan[[#This Row],[PLANMÄSSIGE ZAHLUNG]]+ZahlungsZeitplan[[#This Row],[SONDERZAHLUNG]]&lt;=ZahlungsZeitplan[[#This Row],[ANFANGSSALDO]],ZahlungsZeitplan[[#This Row],[ANFANGSSALDO]]-ZahlungsZeitplan[[#This Row],[KAPITAL]],0),"")</f>
        <v/>
      </c>
      <c r="K222" s="4" t="str">
        <f ca="1">IF(ZahlungsZeitplan[[#This Row],[ZHLG-NR.]]&lt;&gt;"",SUM(INDEX(ZahlungsZeitplan[ZINSEN],1,1):ZahlungsZeitplan[[#This Row],[ZINSEN]]),"")</f>
        <v/>
      </c>
    </row>
    <row r="223" spans="2:11" x14ac:dyDescent="0.3">
      <c r="B223" s="2" t="str">
        <f ca="1">IF(DarlehenIstGut,IF(ROW()-ROW(ZahlungsZeitplan[[#Headers],[ZHLG-NR.]])&gt;PlanmäßigeAnzahlZahlungen,"",ROW()-ROW(ZahlungsZeitplan[[#Headers],[ZHLG-NR.]])),"")</f>
        <v/>
      </c>
      <c r="C223" s="3" t="str">
        <f ca="1">IF(ZahlungsZeitplan[[#This Row],[ZHLG-NR.]]&lt;&gt;"",EOMONTH(DarlehensAnfangsDatum,ROW(ZahlungsZeitplan[[#This Row],[ZHLG-NR.]])-ROW(ZahlungsZeitplan[[#Headers],[ZHLG-NR.]])-2)+DAY(DarlehensAnfangsDatum),"")</f>
        <v/>
      </c>
      <c r="D223" s="4" t="str">
        <f ca="1">IF(ZahlungsZeitplan[[#This Row],[ZHLG-NR.]]&lt;&gt;"",IF(ROW()-ROW(ZahlungsZeitplan[[#Headers],[ANFANGSSALDO]])=1,DarlehensBetrag,INDEX(ZahlungsZeitplan[ENDSALDO],ROW()-ROW(ZahlungsZeitplan[[#Headers],[ANFANGSSALDO]])-1)),"")</f>
        <v/>
      </c>
      <c r="E223" s="4" t="str">
        <f ca="1">IF(ZahlungsZeitplan[[#This Row],[ZHLG-NR.]]&lt;&gt;"",PlanmäßigeZahlung,"")</f>
        <v/>
      </c>
      <c r="F22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3" s="4" t="str">
        <f ca="1">IF(ZahlungsZeitplan[[#This Row],[ZHLG-NR.]]&lt;&gt;"",ZahlungsZeitplan[[#This Row],[GESAMTZAHLUNG]]-ZahlungsZeitplan[[#This Row],[ZINSEN]],"")</f>
        <v/>
      </c>
      <c r="I223" s="4" t="str">
        <f ca="1">IF(ZahlungsZeitplan[[#This Row],[ZHLG-NR.]]&lt;&gt;"",ZahlungsZeitplan[[#This Row],[ANFANGSSALDO]]*(ZinsSatz/ZahlungenProJahr),"")</f>
        <v/>
      </c>
      <c r="J223" s="4" t="str">
        <f ca="1">IF(ZahlungsZeitplan[[#This Row],[ZHLG-NR.]]&lt;&gt;"",IF(ZahlungsZeitplan[[#This Row],[PLANMÄSSIGE ZAHLUNG]]+ZahlungsZeitplan[[#This Row],[SONDERZAHLUNG]]&lt;=ZahlungsZeitplan[[#This Row],[ANFANGSSALDO]],ZahlungsZeitplan[[#This Row],[ANFANGSSALDO]]-ZahlungsZeitplan[[#This Row],[KAPITAL]],0),"")</f>
        <v/>
      </c>
      <c r="K223" s="4" t="str">
        <f ca="1">IF(ZahlungsZeitplan[[#This Row],[ZHLG-NR.]]&lt;&gt;"",SUM(INDEX(ZahlungsZeitplan[ZINSEN],1,1):ZahlungsZeitplan[[#This Row],[ZINSEN]]),"")</f>
        <v/>
      </c>
    </row>
    <row r="224" spans="2:11" x14ac:dyDescent="0.3">
      <c r="B224" s="2" t="str">
        <f ca="1">IF(DarlehenIstGut,IF(ROW()-ROW(ZahlungsZeitplan[[#Headers],[ZHLG-NR.]])&gt;PlanmäßigeAnzahlZahlungen,"",ROW()-ROW(ZahlungsZeitplan[[#Headers],[ZHLG-NR.]])),"")</f>
        <v/>
      </c>
      <c r="C224" s="3" t="str">
        <f ca="1">IF(ZahlungsZeitplan[[#This Row],[ZHLG-NR.]]&lt;&gt;"",EOMONTH(DarlehensAnfangsDatum,ROW(ZahlungsZeitplan[[#This Row],[ZHLG-NR.]])-ROW(ZahlungsZeitplan[[#Headers],[ZHLG-NR.]])-2)+DAY(DarlehensAnfangsDatum),"")</f>
        <v/>
      </c>
      <c r="D224" s="4" t="str">
        <f ca="1">IF(ZahlungsZeitplan[[#This Row],[ZHLG-NR.]]&lt;&gt;"",IF(ROW()-ROW(ZahlungsZeitplan[[#Headers],[ANFANGSSALDO]])=1,DarlehensBetrag,INDEX(ZahlungsZeitplan[ENDSALDO],ROW()-ROW(ZahlungsZeitplan[[#Headers],[ANFANGSSALDO]])-1)),"")</f>
        <v/>
      </c>
      <c r="E224" s="4" t="str">
        <f ca="1">IF(ZahlungsZeitplan[[#This Row],[ZHLG-NR.]]&lt;&gt;"",PlanmäßigeZahlung,"")</f>
        <v/>
      </c>
      <c r="F22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4" s="4" t="str">
        <f ca="1">IF(ZahlungsZeitplan[[#This Row],[ZHLG-NR.]]&lt;&gt;"",ZahlungsZeitplan[[#This Row],[GESAMTZAHLUNG]]-ZahlungsZeitplan[[#This Row],[ZINSEN]],"")</f>
        <v/>
      </c>
      <c r="I224" s="4" t="str">
        <f ca="1">IF(ZahlungsZeitplan[[#This Row],[ZHLG-NR.]]&lt;&gt;"",ZahlungsZeitplan[[#This Row],[ANFANGSSALDO]]*(ZinsSatz/ZahlungenProJahr),"")</f>
        <v/>
      </c>
      <c r="J224" s="4" t="str">
        <f ca="1">IF(ZahlungsZeitplan[[#This Row],[ZHLG-NR.]]&lt;&gt;"",IF(ZahlungsZeitplan[[#This Row],[PLANMÄSSIGE ZAHLUNG]]+ZahlungsZeitplan[[#This Row],[SONDERZAHLUNG]]&lt;=ZahlungsZeitplan[[#This Row],[ANFANGSSALDO]],ZahlungsZeitplan[[#This Row],[ANFANGSSALDO]]-ZahlungsZeitplan[[#This Row],[KAPITAL]],0),"")</f>
        <v/>
      </c>
      <c r="K224" s="4" t="str">
        <f ca="1">IF(ZahlungsZeitplan[[#This Row],[ZHLG-NR.]]&lt;&gt;"",SUM(INDEX(ZahlungsZeitplan[ZINSEN],1,1):ZahlungsZeitplan[[#This Row],[ZINSEN]]),"")</f>
        <v/>
      </c>
    </row>
    <row r="225" spans="2:11" x14ac:dyDescent="0.3">
      <c r="B225" s="2" t="str">
        <f ca="1">IF(DarlehenIstGut,IF(ROW()-ROW(ZahlungsZeitplan[[#Headers],[ZHLG-NR.]])&gt;PlanmäßigeAnzahlZahlungen,"",ROW()-ROW(ZahlungsZeitplan[[#Headers],[ZHLG-NR.]])),"")</f>
        <v/>
      </c>
      <c r="C225" s="3" t="str">
        <f ca="1">IF(ZahlungsZeitplan[[#This Row],[ZHLG-NR.]]&lt;&gt;"",EOMONTH(DarlehensAnfangsDatum,ROW(ZahlungsZeitplan[[#This Row],[ZHLG-NR.]])-ROW(ZahlungsZeitplan[[#Headers],[ZHLG-NR.]])-2)+DAY(DarlehensAnfangsDatum),"")</f>
        <v/>
      </c>
      <c r="D225" s="4" t="str">
        <f ca="1">IF(ZahlungsZeitplan[[#This Row],[ZHLG-NR.]]&lt;&gt;"",IF(ROW()-ROW(ZahlungsZeitplan[[#Headers],[ANFANGSSALDO]])=1,DarlehensBetrag,INDEX(ZahlungsZeitplan[ENDSALDO],ROW()-ROW(ZahlungsZeitplan[[#Headers],[ANFANGSSALDO]])-1)),"")</f>
        <v/>
      </c>
      <c r="E225" s="4" t="str">
        <f ca="1">IF(ZahlungsZeitplan[[#This Row],[ZHLG-NR.]]&lt;&gt;"",PlanmäßigeZahlung,"")</f>
        <v/>
      </c>
      <c r="F22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5" s="4" t="str">
        <f ca="1">IF(ZahlungsZeitplan[[#This Row],[ZHLG-NR.]]&lt;&gt;"",ZahlungsZeitplan[[#This Row],[GESAMTZAHLUNG]]-ZahlungsZeitplan[[#This Row],[ZINSEN]],"")</f>
        <v/>
      </c>
      <c r="I225" s="4" t="str">
        <f ca="1">IF(ZahlungsZeitplan[[#This Row],[ZHLG-NR.]]&lt;&gt;"",ZahlungsZeitplan[[#This Row],[ANFANGSSALDO]]*(ZinsSatz/ZahlungenProJahr),"")</f>
        <v/>
      </c>
      <c r="J225" s="4" t="str">
        <f ca="1">IF(ZahlungsZeitplan[[#This Row],[ZHLG-NR.]]&lt;&gt;"",IF(ZahlungsZeitplan[[#This Row],[PLANMÄSSIGE ZAHLUNG]]+ZahlungsZeitplan[[#This Row],[SONDERZAHLUNG]]&lt;=ZahlungsZeitplan[[#This Row],[ANFANGSSALDO]],ZahlungsZeitplan[[#This Row],[ANFANGSSALDO]]-ZahlungsZeitplan[[#This Row],[KAPITAL]],0),"")</f>
        <v/>
      </c>
      <c r="K225" s="4" t="str">
        <f ca="1">IF(ZahlungsZeitplan[[#This Row],[ZHLG-NR.]]&lt;&gt;"",SUM(INDEX(ZahlungsZeitplan[ZINSEN],1,1):ZahlungsZeitplan[[#This Row],[ZINSEN]]),"")</f>
        <v/>
      </c>
    </row>
    <row r="226" spans="2:11" x14ac:dyDescent="0.3">
      <c r="B226" s="2" t="str">
        <f ca="1">IF(DarlehenIstGut,IF(ROW()-ROW(ZahlungsZeitplan[[#Headers],[ZHLG-NR.]])&gt;PlanmäßigeAnzahlZahlungen,"",ROW()-ROW(ZahlungsZeitplan[[#Headers],[ZHLG-NR.]])),"")</f>
        <v/>
      </c>
      <c r="C226" s="3" t="str">
        <f ca="1">IF(ZahlungsZeitplan[[#This Row],[ZHLG-NR.]]&lt;&gt;"",EOMONTH(DarlehensAnfangsDatum,ROW(ZahlungsZeitplan[[#This Row],[ZHLG-NR.]])-ROW(ZahlungsZeitplan[[#Headers],[ZHLG-NR.]])-2)+DAY(DarlehensAnfangsDatum),"")</f>
        <v/>
      </c>
      <c r="D226" s="4" t="str">
        <f ca="1">IF(ZahlungsZeitplan[[#This Row],[ZHLG-NR.]]&lt;&gt;"",IF(ROW()-ROW(ZahlungsZeitplan[[#Headers],[ANFANGSSALDO]])=1,DarlehensBetrag,INDEX(ZahlungsZeitplan[ENDSALDO],ROW()-ROW(ZahlungsZeitplan[[#Headers],[ANFANGSSALDO]])-1)),"")</f>
        <v/>
      </c>
      <c r="E226" s="4" t="str">
        <f ca="1">IF(ZahlungsZeitplan[[#This Row],[ZHLG-NR.]]&lt;&gt;"",PlanmäßigeZahlung,"")</f>
        <v/>
      </c>
      <c r="F22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6" s="4" t="str">
        <f ca="1">IF(ZahlungsZeitplan[[#This Row],[ZHLG-NR.]]&lt;&gt;"",ZahlungsZeitplan[[#This Row],[GESAMTZAHLUNG]]-ZahlungsZeitplan[[#This Row],[ZINSEN]],"")</f>
        <v/>
      </c>
      <c r="I226" s="4" t="str">
        <f ca="1">IF(ZahlungsZeitplan[[#This Row],[ZHLG-NR.]]&lt;&gt;"",ZahlungsZeitplan[[#This Row],[ANFANGSSALDO]]*(ZinsSatz/ZahlungenProJahr),"")</f>
        <v/>
      </c>
      <c r="J226" s="4" t="str">
        <f ca="1">IF(ZahlungsZeitplan[[#This Row],[ZHLG-NR.]]&lt;&gt;"",IF(ZahlungsZeitplan[[#This Row],[PLANMÄSSIGE ZAHLUNG]]+ZahlungsZeitplan[[#This Row],[SONDERZAHLUNG]]&lt;=ZahlungsZeitplan[[#This Row],[ANFANGSSALDO]],ZahlungsZeitplan[[#This Row],[ANFANGSSALDO]]-ZahlungsZeitplan[[#This Row],[KAPITAL]],0),"")</f>
        <v/>
      </c>
      <c r="K226" s="4" t="str">
        <f ca="1">IF(ZahlungsZeitplan[[#This Row],[ZHLG-NR.]]&lt;&gt;"",SUM(INDEX(ZahlungsZeitplan[ZINSEN],1,1):ZahlungsZeitplan[[#This Row],[ZINSEN]]),"")</f>
        <v/>
      </c>
    </row>
    <row r="227" spans="2:11" x14ac:dyDescent="0.3">
      <c r="B227" s="2" t="str">
        <f ca="1">IF(DarlehenIstGut,IF(ROW()-ROW(ZahlungsZeitplan[[#Headers],[ZHLG-NR.]])&gt;PlanmäßigeAnzahlZahlungen,"",ROW()-ROW(ZahlungsZeitplan[[#Headers],[ZHLG-NR.]])),"")</f>
        <v/>
      </c>
      <c r="C227" s="3" t="str">
        <f ca="1">IF(ZahlungsZeitplan[[#This Row],[ZHLG-NR.]]&lt;&gt;"",EOMONTH(DarlehensAnfangsDatum,ROW(ZahlungsZeitplan[[#This Row],[ZHLG-NR.]])-ROW(ZahlungsZeitplan[[#Headers],[ZHLG-NR.]])-2)+DAY(DarlehensAnfangsDatum),"")</f>
        <v/>
      </c>
      <c r="D227" s="4" t="str">
        <f ca="1">IF(ZahlungsZeitplan[[#This Row],[ZHLG-NR.]]&lt;&gt;"",IF(ROW()-ROW(ZahlungsZeitplan[[#Headers],[ANFANGSSALDO]])=1,DarlehensBetrag,INDEX(ZahlungsZeitplan[ENDSALDO],ROW()-ROW(ZahlungsZeitplan[[#Headers],[ANFANGSSALDO]])-1)),"")</f>
        <v/>
      </c>
      <c r="E227" s="4" t="str">
        <f ca="1">IF(ZahlungsZeitplan[[#This Row],[ZHLG-NR.]]&lt;&gt;"",PlanmäßigeZahlung,"")</f>
        <v/>
      </c>
      <c r="F22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7" s="4" t="str">
        <f ca="1">IF(ZahlungsZeitplan[[#This Row],[ZHLG-NR.]]&lt;&gt;"",ZahlungsZeitplan[[#This Row],[GESAMTZAHLUNG]]-ZahlungsZeitplan[[#This Row],[ZINSEN]],"")</f>
        <v/>
      </c>
      <c r="I227" s="4" t="str">
        <f ca="1">IF(ZahlungsZeitplan[[#This Row],[ZHLG-NR.]]&lt;&gt;"",ZahlungsZeitplan[[#This Row],[ANFANGSSALDO]]*(ZinsSatz/ZahlungenProJahr),"")</f>
        <v/>
      </c>
      <c r="J227" s="4" t="str">
        <f ca="1">IF(ZahlungsZeitplan[[#This Row],[ZHLG-NR.]]&lt;&gt;"",IF(ZahlungsZeitplan[[#This Row],[PLANMÄSSIGE ZAHLUNG]]+ZahlungsZeitplan[[#This Row],[SONDERZAHLUNG]]&lt;=ZahlungsZeitplan[[#This Row],[ANFANGSSALDO]],ZahlungsZeitplan[[#This Row],[ANFANGSSALDO]]-ZahlungsZeitplan[[#This Row],[KAPITAL]],0),"")</f>
        <v/>
      </c>
      <c r="K227" s="4" t="str">
        <f ca="1">IF(ZahlungsZeitplan[[#This Row],[ZHLG-NR.]]&lt;&gt;"",SUM(INDEX(ZahlungsZeitplan[ZINSEN],1,1):ZahlungsZeitplan[[#This Row],[ZINSEN]]),"")</f>
        <v/>
      </c>
    </row>
    <row r="228" spans="2:11" x14ac:dyDescent="0.3">
      <c r="B228" s="2" t="str">
        <f ca="1">IF(DarlehenIstGut,IF(ROW()-ROW(ZahlungsZeitplan[[#Headers],[ZHLG-NR.]])&gt;PlanmäßigeAnzahlZahlungen,"",ROW()-ROW(ZahlungsZeitplan[[#Headers],[ZHLG-NR.]])),"")</f>
        <v/>
      </c>
      <c r="C228" s="3" t="str">
        <f ca="1">IF(ZahlungsZeitplan[[#This Row],[ZHLG-NR.]]&lt;&gt;"",EOMONTH(DarlehensAnfangsDatum,ROW(ZahlungsZeitplan[[#This Row],[ZHLG-NR.]])-ROW(ZahlungsZeitplan[[#Headers],[ZHLG-NR.]])-2)+DAY(DarlehensAnfangsDatum),"")</f>
        <v/>
      </c>
      <c r="D228" s="4" t="str">
        <f ca="1">IF(ZahlungsZeitplan[[#This Row],[ZHLG-NR.]]&lt;&gt;"",IF(ROW()-ROW(ZahlungsZeitplan[[#Headers],[ANFANGSSALDO]])=1,DarlehensBetrag,INDEX(ZahlungsZeitplan[ENDSALDO],ROW()-ROW(ZahlungsZeitplan[[#Headers],[ANFANGSSALDO]])-1)),"")</f>
        <v/>
      </c>
      <c r="E228" s="4" t="str">
        <f ca="1">IF(ZahlungsZeitplan[[#This Row],[ZHLG-NR.]]&lt;&gt;"",PlanmäßigeZahlung,"")</f>
        <v/>
      </c>
      <c r="F22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8" s="4" t="str">
        <f ca="1">IF(ZahlungsZeitplan[[#This Row],[ZHLG-NR.]]&lt;&gt;"",ZahlungsZeitplan[[#This Row],[GESAMTZAHLUNG]]-ZahlungsZeitplan[[#This Row],[ZINSEN]],"")</f>
        <v/>
      </c>
      <c r="I228" s="4" t="str">
        <f ca="1">IF(ZahlungsZeitplan[[#This Row],[ZHLG-NR.]]&lt;&gt;"",ZahlungsZeitplan[[#This Row],[ANFANGSSALDO]]*(ZinsSatz/ZahlungenProJahr),"")</f>
        <v/>
      </c>
      <c r="J228" s="4" t="str">
        <f ca="1">IF(ZahlungsZeitplan[[#This Row],[ZHLG-NR.]]&lt;&gt;"",IF(ZahlungsZeitplan[[#This Row],[PLANMÄSSIGE ZAHLUNG]]+ZahlungsZeitplan[[#This Row],[SONDERZAHLUNG]]&lt;=ZahlungsZeitplan[[#This Row],[ANFANGSSALDO]],ZahlungsZeitplan[[#This Row],[ANFANGSSALDO]]-ZahlungsZeitplan[[#This Row],[KAPITAL]],0),"")</f>
        <v/>
      </c>
      <c r="K228" s="4" t="str">
        <f ca="1">IF(ZahlungsZeitplan[[#This Row],[ZHLG-NR.]]&lt;&gt;"",SUM(INDEX(ZahlungsZeitplan[ZINSEN],1,1):ZahlungsZeitplan[[#This Row],[ZINSEN]]),"")</f>
        <v/>
      </c>
    </row>
    <row r="229" spans="2:11" x14ac:dyDescent="0.3">
      <c r="B229" s="2" t="str">
        <f ca="1">IF(DarlehenIstGut,IF(ROW()-ROW(ZahlungsZeitplan[[#Headers],[ZHLG-NR.]])&gt;PlanmäßigeAnzahlZahlungen,"",ROW()-ROW(ZahlungsZeitplan[[#Headers],[ZHLG-NR.]])),"")</f>
        <v/>
      </c>
      <c r="C229" s="3" t="str">
        <f ca="1">IF(ZahlungsZeitplan[[#This Row],[ZHLG-NR.]]&lt;&gt;"",EOMONTH(DarlehensAnfangsDatum,ROW(ZahlungsZeitplan[[#This Row],[ZHLG-NR.]])-ROW(ZahlungsZeitplan[[#Headers],[ZHLG-NR.]])-2)+DAY(DarlehensAnfangsDatum),"")</f>
        <v/>
      </c>
      <c r="D229" s="4" t="str">
        <f ca="1">IF(ZahlungsZeitplan[[#This Row],[ZHLG-NR.]]&lt;&gt;"",IF(ROW()-ROW(ZahlungsZeitplan[[#Headers],[ANFANGSSALDO]])=1,DarlehensBetrag,INDEX(ZahlungsZeitplan[ENDSALDO],ROW()-ROW(ZahlungsZeitplan[[#Headers],[ANFANGSSALDO]])-1)),"")</f>
        <v/>
      </c>
      <c r="E229" s="4" t="str">
        <f ca="1">IF(ZahlungsZeitplan[[#This Row],[ZHLG-NR.]]&lt;&gt;"",PlanmäßigeZahlung,"")</f>
        <v/>
      </c>
      <c r="F22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2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29" s="4" t="str">
        <f ca="1">IF(ZahlungsZeitplan[[#This Row],[ZHLG-NR.]]&lt;&gt;"",ZahlungsZeitplan[[#This Row],[GESAMTZAHLUNG]]-ZahlungsZeitplan[[#This Row],[ZINSEN]],"")</f>
        <v/>
      </c>
      <c r="I229" s="4" t="str">
        <f ca="1">IF(ZahlungsZeitplan[[#This Row],[ZHLG-NR.]]&lt;&gt;"",ZahlungsZeitplan[[#This Row],[ANFANGSSALDO]]*(ZinsSatz/ZahlungenProJahr),"")</f>
        <v/>
      </c>
      <c r="J229" s="4" t="str">
        <f ca="1">IF(ZahlungsZeitplan[[#This Row],[ZHLG-NR.]]&lt;&gt;"",IF(ZahlungsZeitplan[[#This Row],[PLANMÄSSIGE ZAHLUNG]]+ZahlungsZeitplan[[#This Row],[SONDERZAHLUNG]]&lt;=ZahlungsZeitplan[[#This Row],[ANFANGSSALDO]],ZahlungsZeitplan[[#This Row],[ANFANGSSALDO]]-ZahlungsZeitplan[[#This Row],[KAPITAL]],0),"")</f>
        <v/>
      </c>
      <c r="K229" s="4" t="str">
        <f ca="1">IF(ZahlungsZeitplan[[#This Row],[ZHLG-NR.]]&lt;&gt;"",SUM(INDEX(ZahlungsZeitplan[ZINSEN],1,1):ZahlungsZeitplan[[#This Row],[ZINSEN]]),"")</f>
        <v/>
      </c>
    </row>
    <row r="230" spans="2:11" x14ac:dyDescent="0.3">
      <c r="B230" s="2" t="str">
        <f ca="1">IF(DarlehenIstGut,IF(ROW()-ROW(ZahlungsZeitplan[[#Headers],[ZHLG-NR.]])&gt;PlanmäßigeAnzahlZahlungen,"",ROW()-ROW(ZahlungsZeitplan[[#Headers],[ZHLG-NR.]])),"")</f>
        <v/>
      </c>
      <c r="C230" s="3" t="str">
        <f ca="1">IF(ZahlungsZeitplan[[#This Row],[ZHLG-NR.]]&lt;&gt;"",EOMONTH(DarlehensAnfangsDatum,ROW(ZahlungsZeitplan[[#This Row],[ZHLG-NR.]])-ROW(ZahlungsZeitplan[[#Headers],[ZHLG-NR.]])-2)+DAY(DarlehensAnfangsDatum),"")</f>
        <v/>
      </c>
      <c r="D230" s="4" t="str">
        <f ca="1">IF(ZahlungsZeitplan[[#This Row],[ZHLG-NR.]]&lt;&gt;"",IF(ROW()-ROW(ZahlungsZeitplan[[#Headers],[ANFANGSSALDO]])=1,DarlehensBetrag,INDEX(ZahlungsZeitplan[ENDSALDO],ROW()-ROW(ZahlungsZeitplan[[#Headers],[ANFANGSSALDO]])-1)),"")</f>
        <v/>
      </c>
      <c r="E230" s="4" t="str">
        <f ca="1">IF(ZahlungsZeitplan[[#This Row],[ZHLG-NR.]]&lt;&gt;"",PlanmäßigeZahlung,"")</f>
        <v/>
      </c>
      <c r="F23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0" s="4" t="str">
        <f ca="1">IF(ZahlungsZeitplan[[#This Row],[ZHLG-NR.]]&lt;&gt;"",ZahlungsZeitplan[[#This Row],[GESAMTZAHLUNG]]-ZahlungsZeitplan[[#This Row],[ZINSEN]],"")</f>
        <v/>
      </c>
      <c r="I230" s="4" t="str">
        <f ca="1">IF(ZahlungsZeitplan[[#This Row],[ZHLG-NR.]]&lt;&gt;"",ZahlungsZeitplan[[#This Row],[ANFANGSSALDO]]*(ZinsSatz/ZahlungenProJahr),"")</f>
        <v/>
      </c>
      <c r="J230" s="4" t="str">
        <f ca="1">IF(ZahlungsZeitplan[[#This Row],[ZHLG-NR.]]&lt;&gt;"",IF(ZahlungsZeitplan[[#This Row],[PLANMÄSSIGE ZAHLUNG]]+ZahlungsZeitplan[[#This Row],[SONDERZAHLUNG]]&lt;=ZahlungsZeitplan[[#This Row],[ANFANGSSALDO]],ZahlungsZeitplan[[#This Row],[ANFANGSSALDO]]-ZahlungsZeitplan[[#This Row],[KAPITAL]],0),"")</f>
        <v/>
      </c>
      <c r="K230" s="4" t="str">
        <f ca="1">IF(ZahlungsZeitplan[[#This Row],[ZHLG-NR.]]&lt;&gt;"",SUM(INDEX(ZahlungsZeitplan[ZINSEN],1,1):ZahlungsZeitplan[[#This Row],[ZINSEN]]),"")</f>
        <v/>
      </c>
    </row>
    <row r="231" spans="2:11" x14ac:dyDescent="0.3">
      <c r="B231" s="2" t="str">
        <f ca="1">IF(DarlehenIstGut,IF(ROW()-ROW(ZahlungsZeitplan[[#Headers],[ZHLG-NR.]])&gt;PlanmäßigeAnzahlZahlungen,"",ROW()-ROW(ZahlungsZeitplan[[#Headers],[ZHLG-NR.]])),"")</f>
        <v/>
      </c>
      <c r="C231" s="3" t="str">
        <f ca="1">IF(ZahlungsZeitplan[[#This Row],[ZHLG-NR.]]&lt;&gt;"",EOMONTH(DarlehensAnfangsDatum,ROW(ZahlungsZeitplan[[#This Row],[ZHLG-NR.]])-ROW(ZahlungsZeitplan[[#Headers],[ZHLG-NR.]])-2)+DAY(DarlehensAnfangsDatum),"")</f>
        <v/>
      </c>
      <c r="D231" s="4" t="str">
        <f ca="1">IF(ZahlungsZeitplan[[#This Row],[ZHLG-NR.]]&lt;&gt;"",IF(ROW()-ROW(ZahlungsZeitplan[[#Headers],[ANFANGSSALDO]])=1,DarlehensBetrag,INDEX(ZahlungsZeitplan[ENDSALDO],ROW()-ROW(ZahlungsZeitplan[[#Headers],[ANFANGSSALDO]])-1)),"")</f>
        <v/>
      </c>
      <c r="E231" s="4" t="str">
        <f ca="1">IF(ZahlungsZeitplan[[#This Row],[ZHLG-NR.]]&lt;&gt;"",PlanmäßigeZahlung,"")</f>
        <v/>
      </c>
      <c r="F23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1" s="4" t="str">
        <f ca="1">IF(ZahlungsZeitplan[[#This Row],[ZHLG-NR.]]&lt;&gt;"",ZahlungsZeitplan[[#This Row],[GESAMTZAHLUNG]]-ZahlungsZeitplan[[#This Row],[ZINSEN]],"")</f>
        <v/>
      </c>
      <c r="I231" s="4" t="str">
        <f ca="1">IF(ZahlungsZeitplan[[#This Row],[ZHLG-NR.]]&lt;&gt;"",ZahlungsZeitplan[[#This Row],[ANFANGSSALDO]]*(ZinsSatz/ZahlungenProJahr),"")</f>
        <v/>
      </c>
      <c r="J231" s="4" t="str">
        <f ca="1">IF(ZahlungsZeitplan[[#This Row],[ZHLG-NR.]]&lt;&gt;"",IF(ZahlungsZeitplan[[#This Row],[PLANMÄSSIGE ZAHLUNG]]+ZahlungsZeitplan[[#This Row],[SONDERZAHLUNG]]&lt;=ZahlungsZeitplan[[#This Row],[ANFANGSSALDO]],ZahlungsZeitplan[[#This Row],[ANFANGSSALDO]]-ZahlungsZeitplan[[#This Row],[KAPITAL]],0),"")</f>
        <v/>
      </c>
      <c r="K231" s="4" t="str">
        <f ca="1">IF(ZahlungsZeitplan[[#This Row],[ZHLG-NR.]]&lt;&gt;"",SUM(INDEX(ZahlungsZeitplan[ZINSEN],1,1):ZahlungsZeitplan[[#This Row],[ZINSEN]]),"")</f>
        <v/>
      </c>
    </row>
    <row r="232" spans="2:11" x14ac:dyDescent="0.3">
      <c r="B232" s="2" t="str">
        <f ca="1">IF(DarlehenIstGut,IF(ROW()-ROW(ZahlungsZeitplan[[#Headers],[ZHLG-NR.]])&gt;PlanmäßigeAnzahlZahlungen,"",ROW()-ROW(ZahlungsZeitplan[[#Headers],[ZHLG-NR.]])),"")</f>
        <v/>
      </c>
      <c r="C232" s="3" t="str">
        <f ca="1">IF(ZahlungsZeitplan[[#This Row],[ZHLG-NR.]]&lt;&gt;"",EOMONTH(DarlehensAnfangsDatum,ROW(ZahlungsZeitplan[[#This Row],[ZHLG-NR.]])-ROW(ZahlungsZeitplan[[#Headers],[ZHLG-NR.]])-2)+DAY(DarlehensAnfangsDatum),"")</f>
        <v/>
      </c>
      <c r="D232" s="4" t="str">
        <f ca="1">IF(ZahlungsZeitplan[[#This Row],[ZHLG-NR.]]&lt;&gt;"",IF(ROW()-ROW(ZahlungsZeitplan[[#Headers],[ANFANGSSALDO]])=1,DarlehensBetrag,INDEX(ZahlungsZeitplan[ENDSALDO],ROW()-ROW(ZahlungsZeitplan[[#Headers],[ANFANGSSALDO]])-1)),"")</f>
        <v/>
      </c>
      <c r="E232" s="4" t="str">
        <f ca="1">IF(ZahlungsZeitplan[[#This Row],[ZHLG-NR.]]&lt;&gt;"",PlanmäßigeZahlung,"")</f>
        <v/>
      </c>
      <c r="F23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2" s="4" t="str">
        <f ca="1">IF(ZahlungsZeitplan[[#This Row],[ZHLG-NR.]]&lt;&gt;"",ZahlungsZeitplan[[#This Row],[GESAMTZAHLUNG]]-ZahlungsZeitplan[[#This Row],[ZINSEN]],"")</f>
        <v/>
      </c>
      <c r="I232" s="4" t="str">
        <f ca="1">IF(ZahlungsZeitplan[[#This Row],[ZHLG-NR.]]&lt;&gt;"",ZahlungsZeitplan[[#This Row],[ANFANGSSALDO]]*(ZinsSatz/ZahlungenProJahr),"")</f>
        <v/>
      </c>
      <c r="J232" s="4" t="str">
        <f ca="1">IF(ZahlungsZeitplan[[#This Row],[ZHLG-NR.]]&lt;&gt;"",IF(ZahlungsZeitplan[[#This Row],[PLANMÄSSIGE ZAHLUNG]]+ZahlungsZeitplan[[#This Row],[SONDERZAHLUNG]]&lt;=ZahlungsZeitplan[[#This Row],[ANFANGSSALDO]],ZahlungsZeitplan[[#This Row],[ANFANGSSALDO]]-ZahlungsZeitplan[[#This Row],[KAPITAL]],0),"")</f>
        <v/>
      </c>
      <c r="K232" s="4" t="str">
        <f ca="1">IF(ZahlungsZeitplan[[#This Row],[ZHLG-NR.]]&lt;&gt;"",SUM(INDEX(ZahlungsZeitplan[ZINSEN],1,1):ZahlungsZeitplan[[#This Row],[ZINSEN]]),"")</f>
        <v/>
      </c>
    </row>
    <row r="233" spans="2:11" x14ac:dyDescent="0.3">
      <c r="B233" s="2" t="str">
        <f ca="1">IF(DarlehenIstGut,IF(ROW()-ROW(ZahlungsZeitplan[[#Headers],[ZHLG-NR.]])&gt;PlanmäßigeAnzahlZahlungen,"",ROW()-ROW(ZahlungsZeitplan[[#Headers],[ZHLG-NR.]])),"")</f>
        <v/>
      </c>
      <c r="C233" s="3" t="str">
        <f ca="1">IF(ZahlungsZeitplan[[#This Row],[ZHLG-NR.]]&lt;&gt;"",EOMONTH(DarlehensAnfangsDatum,ROW(ZahlungsZeitplan[[#This Row],[ZHLG-NR.]])-ROW(ZahlungsZeitplan[[#Headers],[ZHLG-NR.]])-2)+DAY(DarlehensAnfangsDatum),"")</f>
        <v/>
      </c>
      <c r="D233" s="4" t="str">
        <f ca="1">IF(ZahlungsZeitplan[[#This Row],[ZHLG-NR.]]&lt;&gt;"",IF(ROW()-ROW(ZahlungsZeitplan[[#Headers],[ANFANGSSALDO]])=1,DarlehensBetrag,INDEX(ZahlungsZeitplan[ENDSALDO],ROW()-ROW(ZahlungsZeitplan[[#Headers],[ANFANGSSALDO]])-1)),"")</f>
        <v/>
      </c>
      <c r="E233" s="4" t="str">
        <f ca="1">IF(ZahlungsZeitplan[[#This Row],[ZHLG-NR.]]&lt;&gt;"",PlanmäßigeZahlung,"")</f>
        <v/>
      </c>
      <c r="F23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3" s="4" t="str">
        <f ca="1">IF(ZahlungsZeitplan[[#This Row],[ZHLG-NR.]]&lt;&gt;"",ZahlungsZeitplan[[#This Row],[GESAMTZAHLUNG]]-ZahlungsZeitplan[[#This Row],[ZINSEN]],"")</f>
        <v/>
      </c>
      <c r="I233" s="4" t="str">
        <f ca="1">IF(ZahlungsZeitplan[[#This Row],[ZHLG-NR.]]&lt;&gt;"",ZahlungsZeitplan[[#This Row],[ANFANGSSALDO]]*(ZinsSatz/ZahlungenProJahr),"")</f>
        <v/>
      </c>
      <c r="J233" s="4" t="str">
        <f ca="1">IF(ZahlungsZeitplan[[#This Row],[ZHLG-NR.]]&lt;&gt;"",IF(ZahlungsZeitplan[[#This Row],[PLANMÄSSIGE ZAHLUNG]]+ZahlungsZeitplan[[#This Row],[SONDERZAHLUNG]]&lt;=ZahlungsZeitplan[[#This Row],[ANFANGSSALDO]],ZahlungsZeitplan[[#This Row],[ANFANGSSALDO]]-ZahlungsZeitplan[[#This Row],[KAPITAL]],0),"")</f>
        <v/>
      </c>
      <c r="K233" s="4" t="str">
        <f ca="1">IF(ZahlungsZeitplan[[#This Row],[ZHLG-NR.]]&lt;&gt;"",SUM(INDEX(ZahlungsZeitplan[ZINSEN],1,1):ZahlungsZeitplan[[#This Row],[ZINSEN]]),"")</f>
        <v/>
      </c>
    </row>
    <row r="234" spans="2:11" x14ac:dyDescent="0.3">
      <c r="B234" s="2" t="str">
        <f ca="1">IF(DarlehenIstGut,IF(ROW()-ROW(ZahlungsZeitplan[[#Headers],[ZHLG-NR.]])&gt;PlanmäßigeAnzahlZahlungen,"",ROW()-ROW(ZahlungsZeitplan[[#Headers],[ZHLG-NR.]])),"")</f>
        <v/>
      </c>
      <c r="C234" s="3" t="str">
        <f ca="1">IF(ZahlungsZeitplan[[#This Row],[ZHLG-NR.]]&lt;&gt;"",EOMONTH(DarlehensAnfangsDatum,ROW(ZahlungsZeitplan[[#This Row],[ZHLG-NR.]])-ROW(ZahlungsZeitplan[[#Headers],[ZHLG-NR.]])-2)+DAY(DarlehensAnfangsDatum),"")</f>
        <v/>
      </c>
      <c r="D234" s="4" t="str">
        <f ca="1">IF(ZahlungsZeitplan[[#This Row],[ZHLG-NR.]]&lt;&gt;"",IF(ROW()-ROW(ZahlungsZeitplan[[#Headers],[ANFANGSSALDO]])=1,DarlehensBetrag,INDEX(ZahlungsZeitplan[ENDSALDO],ROW()-ROW(ZahlungsZeitplan[[#Headers],[ANFANGSSALDO]])-1)),"")</f>
        <v/>
      </c>
      <c r="E234" s="4" t="str">
        <f ca="1">IF(ZahlungsZeitplan[[#This Row],[ZHLG-NR.]]&lt;&gt;"",PlanmäßigeZahlung,"")</f>
        <v/>
      </c>
      <c r="F23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4" s="4" t="str">
        <f ca="1">IF(ZahlungsZeitplan[[#This Row],[ZHLG-NR.]]&lt;&gt;"",ZahlungsZeitplan[[#This Row],[GESAMTZAHLUNG]]-ZahlungsZeitplan[[#This Row],[ZINSEN]],"")</f>
        <v/>
      </c>
      <c r="I234" s="4" t="str">
        <f ca="1">IF(ZahlungsZeitplan[[#This Row],[ZHLG-NR.]]&lt;&gt;"",ZahlungsZeitplan[[#This Row],[ANFANGSSALDO]]*(ZinsSatz/ZahlungenProJahr),"")</f>
        <v/>
      </c>
      <c r="J234" s="4" t="str">
        <f ca="1">IF(ZahlungsZeitplan[[#This Row],[ZHLG-NR.]]&lt;&gt;"",IF(ZahlungsZeitplan[[#This Row],[PLANMÄSSIGE ZAHLUNG]]+ZahlungsZeitplan[[#This Row],[SONDERZAHLUNG]]&lt;=ZahlungsZeitplan[[#This Row],[ANFANGSSALDO]],ZahlungsZeitplan[[#This Row],[ANFANGSSALDO]]-ZahlungsZeitplan[[#This Row],[KAPITAL]],0),"")</f>
        <v/>
      </c>
      <c r="K234" s="4" t="str">
        <f ca="1">IF(ZahlungsZeitplan[[#This Row],[ZHLG-NR.]]&lt;&gt;"",SUM(INDEX(ZahlungsZeitplan[ZINSEN],1,1):ZahlungsZeitplan[[#This Row],[ZINSEN]]),"")</f>
        <v/>
      </c>
    </row>
    <row r="235" spans="2:11" x14ac:dyDescent="0.3">
      <c r="B235" s="2" t="str">
        <f ca="1">IF(DarlehenIstGut,IF(ROW()-ROW(ZahlungsZeitplan[[#Headers],[ZHLG-NR.]])&gt;PlanmäßigeAnzahlZahlungen,"",ROW()-ROW(ZahlungsZeitplan[[#Headers],[ZHLG-NR.]])),"")</f>
        <v/>
      </c>
      <c r="C235" s="3" t="str">
        <f ca="1">IF(ZahlungsZeitplan[[#This Row],[ZHLG-NR.]]&lt;&gt;"",EOMONTH(DarlehensAnfangsDatum,ROW(ZahlungsZeitplan[[#This Row],[ZHLG-NR.]])-ROW(ZahlungsZeitplan[[#Headers],[ZHLG-NR.]])-2)+DAY(DarlehensAnfangsDatum),"")</f>
        <v/>
      </c>
      <c r="D235" s="4" t="str">
        <f ca="1">IF(ZahlungsZeitplan[[#This Row],[ZHLG-NR.]]&lt;&gt;"",IF(ROW()-ROW(ZahlungsZeitplan[[#Headers],[ANFANGSSALDO]])=1,DarlehensBetrag,INDEX(ZahlungsZeitplan[ENDSALDO],ROW()-ROW(ZahlungsZeitplan[[#Headers],[ANFANGSSALDO]])-1)),"")</f>
        <v/>
      </c>
      <c r="E235" s="4" t="str">
        <f ca="1">IF(ZahlungsZeitplan[[#This Row],[ZHLG-NR.]]&lt;&gt;"",PlanmäßigeZahlung,"")</f>
        <v/>
      </c>
      <c r="F23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5" s="4" t="str">
        <f ca="1">IF(ZahlungsZeitplan[[#This Row],[ZHLG-NR.]]&lt;&gt;"",ZahlungsZeitplan[[#This Row],[GESAMTZAHLUNG]]-ZahlungsZeitplan[[#This Row],[ZINSEN]],"")</f>
        <v/>
      </c>
      <c r="I235" s="4" t="str">
        <f ca="1">IF(ZahlungsZeitplan[[#This Row],[ZHLG-NR.]]&lt;&gt;"",ZahlungsZeitplan[[#This Row],[ANFANGSSALDO]]*(ZinsSatz/ZahlungenProJahr),"")</f>
        <v/>
      </c>
      <c r="J235" s="4" t="str">
        <f ca="1">IF(ZahlungsZeitplan[[#This Row],[ZHLG-NR.]]&lt;&gt;"",IF(ZahlungsZeitplan[[#This Row],[PLANMÄSSIGE ZAHLUNG]]+ZahlungsZeitplan[[#This Row],[SONDERZAHLUNG]]&lt;=ZahlungsZeitplan[[#This Row],[ANFANGSSALDO]],ZahlungsZeitplan[[#This Row],[ANFANGSSALDO]]-ZahlungsZeitplan[[#This Row],[KAPITAL]],0),"")</f>
        <v/>
      </c>
      <c r="K235" s="4" t="str">
        <f ca="1">IF(ZahlungsZeitplan[[#This Row],[ZHLG-NR.]]&lt;&gt;"",SUM(INDEX(ZahlungsZeitplan[ZINSEN],1,1):ZahlungsZeitplan[[#This Row],[ZINSEN]]),"")</f>
        <v/>
      </c>
    </row>
    <row r="236" spans="2:11" x14ac:dyDescent="0.3">
      <c r="B236" s="2" t="str">
        <f ca="1">IF(DarlehenIstGut,IF(ROW()-ROW(ZahlungsZeitplan[[#Headers],[ZHLG-NR.]])&gt;PlanmäßigeAnzahlZahlungen,"",ROW()-ROW(ZahlungsZeitplan[[#Headers],[ZHLG-NR.]])),"")</f>
        <v/>
      </c>
      <c r="C236" s="3" t="str">
        <f ca="1">IF(ZahlungsZeitplan[[#This Row],[ZHLG-NR.]]&lt;&gt;"",EOMONTH(DarlehensAnfangsDatum,ROW(ZahlungsZeitplan[[#This Row],[ZHLG-NR.]])-ROW(ZahlungsZeitplan[[#Headers],[ZHLG-NR.]])-2)+DAY(DarlehensAnfangsDatum),"")</f>
        <v/>
      </c>
      <c r="D236" s="4" t="str">
        <f ca="1">IF(ZahlungsZeitplan[[#This Row],[ZHLG-NR.]]&lt;&gt;"",IF(ROW()-ROW(ZahlungsZeitplan[[#Headers],[ANFANGSSALDO]])=1,DarlehensBetrag,INDEX(ZahlungsZeitplan[ENDSALDO],ROW()-ROW(ZahlungsZeitplan[[#Headers],[ANFANGSSALDO]])-1)),"")</f>
        <v/>
      </c>
      <c r="E236" s="4" t="str">
        <f ca="1">IF(ZahlungsZeitplan[[#This Row],[ZHLG-NR.]]&lt;&gt;"",PlanmäßigeZahlung,"")</f>
        <v/>
      </c>
      <c r="F23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6" s="4" t="str">
        <f ca="1">IF(ZahlungsZeitplan[[#This Row],[ZHLG-NR.]]&lt;&gt;"",ZahlungsZeitplan[[#This Row],[GESAMTZAHLUNG]]-ZahlungsZeitplan[[#This Row],[ZINSEN]],"")</f>
        <v/>
      </c>
      <c r="I236" s="4" t="str">
        <f ca="1">IF(ZahlungsZeitplan[[#This Row],[ZHLG-NR.]]&lt;&gt;"",ZahlungsZeitplan[[#This Row],[ANFANGSSALDO]]*(ZinsSatz/ZahlungenProJahr),"")</f>
        <v/>
      </c>
      <c r="J236" s="4" t="str">
        <f ca="1">IF(ZahlungsZeitplan[[#This Row],[ZHLG-NR.]]&lt;&gt;"",IF(ZahlungsZeitplan[[#This Row],[PLANMÄSSIGE ZAHLUNG]]+ZahlungsZeitplan[[#This Row],[SONDERZAHLUNG]]&lt;=ZahlungsZeitplan[[#This Row],[ANFANGSSALDO]],ZahlungsZeitplan[[#This Row],[ANFANGSSALDO]]-ZahlungsZeitplan[[#This Row],[KAPITAL]],0),"")</f>
        <v/>
      </c>
      <c r="K236" s="4" t="str">
        <f ca="1">IF(ZahlungsZeitplan[[#This Row],[ZHLG-NR.]]&lt;&gt;"",SUM(INDEX(ZahlungsZeitplan[ZINSEN],1,1):ZahlungsZeitplan[[#This Row],[ZINSEN]]),"")</f>
        <v/>
      </c>
    </row>
    <row r="237" spans="2:11" x14ac:dyDescent="0.3">
      <c r="B237" s="2" t="str">
        <f ca="1">IF(DarlehenIstGut,IF(ROW()-ROW(ZahlungsZeitplan[[#Headers],[ZHLG-NR.]])&gt;PlanmäßigeAnzahlZahlungen,"",ROW()-ROW(ZahlungsZeitplan[[#Headers],[ZHLG-NR.]])),"")</f>
        <v/>
      </c>
      <c r="C237" s="3" t="str">
        <f ca="1">IF(ZahlungsZeitplan[[#This Row],[ZHLG-NR.]]&lt;&gt;"",EOMONTH(DarlehensAnfangsDatum,ROW(ZahlungsZeitplan[[#This Row],[ZHLG-NR.]])-ROW(ZahlungsZeitplan[[#Headers],[ZHLG-NR.]])-2)+DAY(DarlehensAnfangsDatum),"")</f>
        <v/>
      </c>
      <c r="D237" s="4" t="str">
        <f ca="1">IF(ZahlungsZeitplan[[#This Row],[ZHLG-NR.]]&lt;&gt;"",IF(ROW()-ROW(ZahlungsZeitplan[[#Headers],[ANFANGSSALDO]])=1,DarlehensBetrag,INDEX(ZahlungsZeitplan[ENDSALDO],ROW()-ROW(ZahlungsZeitplan[[#Headers],[ANFANGSSALDO]])-1)),"")</f>
        <v/>
      </c>
      <c r="E237" s="4" t="str">
        <f ca="1">IF(ZahlungsZeitplan[[#This Row],[ZHLG-NR.]]&lt;&gt;"",PlanmäßigeZahlung,"")</f>
        <v/>
      </c>
      <c r="F23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7" s="4" t="str">
        <f ca="1">IF(ZahlungsZeitplan[[#This Row],[ZHLG-NR.]]&lt;&gt;"",ZahlungsZeitplan[[#This Row],[GESAMTZAHLUNG]]-ZahlungsZeitplan[[#This Row],[ZINSEN]],"")</f>
        <v/>
      </c>
      <c r="I237" s="4" t="str">
        <f ca="1">IF(ZahlungsZeitplan[[#This Row],[ZHLG-NR.]]&lt;&gt;"",ZahlungsZeitplan[[#This Row],[ANFANGSSALDO]]*(ZinsSatz/ZahlungenProJahr),"")</f>
        <v/>
      </c>
      <c r="J237" s="4" t="str">
        <f ca="1">IF(ZahlungsZeitplan[[#This Row],[ZHLG-NR.]]&lt;&gt;"",IF(ZahlungsZeitplan[[#This Row],[PLANMÄSSIGE ZAHLUNG]]+ZahlungsZeitplan[[#This Row],[SONDERZAHLUNG]]&lt;=ZahlungsZeitplan[[#This Row],[ANFANGSSALDO]],ZahlungsZeitplan[[#This Row],[ANFANGSSALDO]]-ZahlungsZeitplan[[#This Row],[KAPITAL]],0),"")</f>
        <v/>
      </c>
      <c r="K237" s="4" t="str">
        <f ca="1">IF(ZahlungsZeitplan[[#This Row],[ZHLG-NR.]]&lt;&gt;"",SUM(INDEX(ZahlungsZeitplan[ZINSEN],1,1):ZahlungsZeitplan[[#This Row],[ZINSEN]]),"")</f>
        <v/>
      </c>
    </row>
    <row r="238" spans="2:11" x14ac:dyDescent="0.3">
      <c r="B238" s="2" t="str">
        <f ca="1">IF(DarlehenIstGut,IF(ROW()-ROW(ZahlungsZeitplan[[#Headers],[ZHLG-NR.]])&gt;PlanmäßigeAnzahlZahlungen,"",ROW()-ROW(ZahlungsZeitplan[[#Headers],[ZHLG-NR.]])),"")</f>
        <v/>
      </c>
      <c r="C238" s="3" t="str">
        <f ca="1">IF(ZahlungsZeitplan[[#This Row],[ZHLG-NR.]]&lt;&gt;"",EOMONTH(DarlehensAnfangsDatum,ROW(ZahlungsZeitplan[[#This Row],[ZHLG-NR.]])-ROW(ZahlungsZeitplan[[#Headers],[ZHLG-NR.]])-2)+DAY(DarlehensAnfangsDatum),"")</f>
        <v/>
      </c>
      <c r="D238" s="4" t="str">
        <f ca="1">IF(ZahlungsZeitplan[[#This Row],[ZHLG-NR.]]&lt;&gt;"",IF(ROW()-ROW(ZahlungsZeitplan[[#Headers],[ANFANGSSALDO]])=1,DarlehensBetrag,INDEX(ZahlungsZeitplan[ENDSALDO],ROW()-ROW(ZahlungsZeitplan[[#Headers],[ANFANGSSALDO]])-1)),"")</f>
        <v/>
      </c>
      <c r="E238" s="4" t="str">
        <f ca="1">IF(ZahlungsZeitplan[[#This Row],[ZHLG-NR.]]&lt;&gt;"",PlanmäßigeZahlung,"")</f>
        <v/>
      </c>
      <c r="F23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8" s="4" t="str">
        <f ca="1">IF(ZahlungsZeitplan[[#This Row],[ZHLG-NR.]]&lt;&gt;"",ZahlungsZeitplan[[#This Row],[GESAMTZAHLUNG]]-ZahlungsZeitplan[[#This Row],[ZINSEN]],"")</f>
        <v/>
      </c>
      <c r="I238" s="4" t="str">
        <f ca="1">IF(ZahlungsZeitplan[[#This Row],[ZHLG-NR.]]&lt;&gt;"",ZahlungsZeitplan[[#This Row],[ANFANGSSALDO]]*(ZinsSatz/ZahlungenProJahr),"")</f>
        <v/>
      </c>
      <c r="J238" s="4" t="str">
        <f ca="1">IF(ZahlungsZeitplan[[#This Row],[ZHLG-NR.]]&lt;&gt;"",IF(ZahlungsZeitplan[[#This Row],[PLANMÄSSIGE ZAHLUNG]]+ZahlungsZeitplan[[#This Row],[SONDERZAHLUNG]]&lt;=ZahlungsZeitplan[[#This Row],[ANFANGSSALDO]],ZahlungsZeitplan[[#This Row],[ANFANGSSALDO]]-ZahlungsZeitplan[[#This Row],[KAPITAL]],0),"")</f>
        <v/>
      </c>
      <c r="K238" s="4" t="str">
        <f ca="1">IF(ZahlungsZeitplan[[#This Row],[ZHLG-NR.]]&lt;&gt;"",SUM(INDEX(ZahlungsZeitplan[ZINSEN],1,1):ZahlungsZeitplan[[#This Row],[ZINSEN]]),"")</f>
        <v/>
      </c>
    </row>
    <row r="239" spans="2:11" x14ac:dyDescent="0.3">
      <c r="B239" s="2" t="str">
        <f ca="1">IF(DarlehenIstGut,IF(ROW()-ROW(ZahlungsZeitplan[[#Headers],[ZHLG-NR.]])&gt;PlanmäßigeAnzahlZahlungen,"",ROW()-ROW(ZahlungsZeitplan[[#Headers],[ZHLG-NR.]])),"")</f>
        <v/>
      </c>
      <c r="C239" s="3" t="str">
        <f ca="1">IF(ZahlungsZeitplan[[#This Row],[ZHLG-NR.]]&lt;&gt;"",EOMONTH(DarlehensAnfangsDatum,ROW(ZahlungsZeitplan[[#This Row],[ZHLG-NR.]])-ROW(ZahlungsZeitplan[[#Headers],[ZHLG-NR.]])-2)+DAY(DarlehensAnfangsDatum),"")</f>
        <v/>
      </c>
      <c r="D239" s="4" t="str">
        <f ca="1">IF(ZahlungsZeitplan[[#This Row],[ZHLG-NR.]]&lt;&gt;"",IF(ROW()-ROW(ZahlungsZeitplan[[#Headers],[ANFANGSSALDO]])=1,DarlehensBetrag,INDEX(ZahlungsZeitplan[ENDSALDO],ROW()-ROW(ZahlungsZeitplan[[#Headers],[ANFANGSSALDO]])-1)),"")</f>
        <v/>
      </c>
      <c r="E239" s="4" t="str">
        <f ca="1">IF(ZahlungsZeitplan[[#This Row],[ZHLG-NR.]]&lt;&gt;"",PlanmäßigeZahlung,"")</f>
        <v/>
      </c>
      <c r="F23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3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39" s="4" t="str">
        <f ca="1">IF(ZahlungsZeitplan[[#This Row],[ZHLG-NR.]]&lt;&gt;"",ZahlungsZeitplan[[#This Row],[GESAMTZAHLUNG]]-ZahlungsZeitplan[[#This Row],[ZINSEN]],"")</f>
        <v/>
      </c>
      <c r="I239" s="4" t="str">
        <f ca="1">IF(ZahlungsZeitplan[[#This Row],[ZHLG-NR.]]&lt;&gt;"",ZahlungsZeitplan[[#This Row],[ANFANGSSALDO]]*(ZinsSatz/ZahlungenProJahr),"")</f>
        <v/>
      </c>
      <c r="J239" s="4" t="str">
        <f ca="1">IF(ZahlungsZeitplan[[#This Row],[ZHLG-NR.]]&lt;&gt;"",IF(ZahlungsZeitplan[[#This Row],[PLANMÄSSIGE ZAHLUNG]]+ZahlungsZeitplan[[#This Row],[SONDERZAHLUNG]]&lt;=ZahlungsZeitplan[[#This Row],[ANFANGSSALDO]],ZahlungsZeitplan[[#This Row],[ANFANGSSALDO]]-ZahlungsZeitplan[[#This Row],[KAPITAL]],0),"")</f>
        <v/>
      </c>
      <c r="K239" s="4" t="str">
        <f ca="1">IF(ZahlungsZeitplan[[#This Row],[ZHLG-NR.]]&lt;&gt;"",SUM(INDEX(ZahlungsZeitplan[ZINSEN],1,1):ZahlungsZeitplan[[#This Row],[ZINSEN]]),"")</f>
        <v/>
      </c>
    </row>
    <row r="240" spans="2:11" x14ac:dyDescent="0.3">
      <c r="B240" s="2" t="str">
        <f ca="1">IF(DarlehenIstGut,IF(ROW()-ROW(ZahlungsZeitplan[[#Headers],[ZHLG-NR.]])&gt;PlanmäßigeAnzahlZahlungen,"",ROW()-ROW(ZahlungsZeitplan[[#Headers],[ZHLG-NR.]])),"")</f>
        <v/>
      </c>
      <c r="C240" s="3" t="str">
        <f ca="1">IF(ZahlungsZeitplan[[#This Row],[ZHLG-NR.]]&lt;&gt;"",EOMONTH(DarlehensAnfangsDatum,ROW(ZahlungsZeitplan[[#This Row],[ZHLG-NR.]])-ROW(ZahlungsZeitplan[[#Headers],[ZHLG-NR.]])-2)+DAY(DarlehensAnfangsDatum),"")</f>
        <v/>
      </c>
      <c r="D240" s="4" t="str">
        <f ca="1">IF(ZahlungsZeitplan[[#This Row],[ZHLG-NR.]]&lt;&gt;"",IF(ROW()-ROW(ZahlungsZeitplan[[#Headers],[ANFANGSSALDO]])=1,DarlehensBetrag,INDEX(ZahlungsZeitplan[ENDSALDO],ROW()-ROW(ZahlungsZeitplan[[#Headers],[ANFANGSSALDO]])-1)),"")</f>
        <v/>
      </c>
      <c r="E240" s="4" t="str">
        <f ca="1">IF(ZahlungsZeitplan[[#This Row],[ZHLG-NR.]]&lt;&gt;"",PlanmäßigeZahlung,"")</f>
        <v/>
      </c>
      <c r="F24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0" s="4" t="str">
        <f ca="1">IF(ZahlungsZeitplan[[#This Row],[ZHLG-NR.]]&lt;&gt;"",ZahlungsZeitplan[[#This Row],[GESAMTZAHLUNG]]-ZahlungsZeitplan[[#This Row],[ZINSEN]],"")</f>
        <v/>
      </c>
      <c r="I240" s="4" t="str">
        <f ca="1">IF(ZahlungsZeitplan[[#This Row],[ZHLG-NR.]]&lt;&gt;"",ZahlungsZeitplan[[#This Row],[ANFANGSSALDO]]*(ZinsSatz/ZahlungenProJahr),"")</f>
        <v/>
      </c>
      <c r="J240" s="4" t="str">
        <f ca="1">IF(ZahlungsZeitplan[[#This Row],[ZHLG-NR.]]&lt;&gt;"",IF(ZahlungsZeitplan[[#This Row],[PLANMÄSSIGE ZAHLUNG]]+ZahlungsZeitplan[[#This Row],[SONDERZAHLUNG]]&lt;=ZahlungsZeitplan[[#This Row],[ANFANGSSALDO]],ZahlungsZeitplan[[#This Row],[ANFANGSSALDO]]-ZahlungsZeitplan[[#This Row],[KAPITAL]],0),"")</f>
        <v/>
      </c>
      <c r="K240" s="4" t="str">
        <f ca="1">IF(ZahlungsZeitplan[[#This Row],[ZHLG-NR.]]&lt;&gt;"",SUM(INDEX(ZahlungsZeitplan[ZINSEN],1,1):ZahlungsZeitplan[[#This Row],[ZINSEN]]),"")</f>
        <v/>
      </c>
    </row>
    <row r="241" spans="2:11" x14ac:dyDescent="0.3">
      <c r="B241" s="2" t="str">
        <f ca="1">IF(DarlehenIstGut,IF(ROW()-ROW(ZahlungsZeitplan[[#Headers],[ZHLG-NR.]])&gt;PlanmäßigeAnzahlZahlungen,"",ROW()-ROW(ZahlungsZeitplan[[#Headers],[ZHLG-NR.]])),"")</f>
        <v/>
      </c>
      <c r="C241" s="3" t="str">
        <f ca="1">IF(ZahlungsZeitplan[[#This Row],[ZHLG-NR.]]&lt;&gt;"",EOMONTH(DarlehensAnfangsDatum,ROW(ZahlungsZeitplan[[#This Row],[ZHLG-NR.]])-ROW(ZahlungsZeitplan[[#Headers],[ZHLG-NR.]])-2)+DAY(DarlehensAnfangsDatum),"")</f>
        <v/>
      </c>
      <c r="D241" s="4" t="str">
        <f ca="1">IF(ZahlungsZeitplan[[#This Row],[ZHLG-NR.]]&lt;&gt;"",IF(ROW()-ROW(ZahlungsZeitplan[[#Headers],[ANFANGSSALDO]])=1,DarlehensBetrag,INDEX(ZahlungsZeitplan[ENDSALDO],ROW()-ROW(ZahlungsZeitplan[[#Headers],[ANFANGSSALDO]])-1)),"")</f>
        <v/>
      </c>
      <c r="E241" s="4" t="str">
        <f ca="1">IF(ZahlungsZeitplan[[#This Row],[ZHLG-NR.]]&lt;&gt;"",PlanmäßigeZahlung,"")</f>
        <v/>
      </c>
      <c r="F24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1" s="4" t="str">
        <f ca="1">IF(ZahlungsZeitplan[[#This Row],[ZHLG-NR.]]&lt;&gt;"",ZahlungsZeitplan[[#This Row],[GESAMTZAHLUNG]]-ZahlungsZeitplan[[#This Row],[ZINSEN]],"")</f>
        <v/>
      </c>
      <c r="I241" s="4" t="str">
        <f ca="1">IF(ZahlungsZeitplan[[#This Row],[ZHLG-NR.]]&lt;&gt;"",ZahlungsZeitplan[[#This Row],[ANFANGSSALDO]]*(ZinsSatz/ZahlungenProJahr),"")</f>
        <v/>
      </c>
      <c r="J241" s="4" t="str">
        <f ca="1">IF(ZahlungsZeitplan[[#This Row],[ZHLG-NR.]]&lt;&gt;"",IF(ZahlungsZeitplan[[#This Row],[PLANMÄSSIGE ZAHLUNG]]+ZahlungsZeitplan[[#This Row],[SONDERZAHLUNG]]&lt;=ZahlungsZeitplan[[#This Row],[ANFANGSSALDO]],ZahlungsZeitplan[[#This Row],[ANFANGSSALDO]]-ZahlungsZeitplan[[#This Row],[KAPITAL]],0),"")</f>
        <v/>
      </c>
      <c r="K241" s="4" t="str">
        <f ca="1">IF(ZahlungsZeitplan[[#This Row],[ZHLG-NR.]]&lt;&gt;"",SUM(INDEX(ZahlungsZeitplan[ZINSEN],1,1):ZahlungsZeitplan[[#This Row],[ZINSEN]]),"")</f>
        <v/>
      </c>
    </row>
    <row r="242" spans="2:11" x14ac:dyDescent="0.3">
      <c r="B242" s="2" t="str">
        <f ca="1">IF(DarlehenIstGut,IF(ROW()-ROW(ZahlungsZeitplan[[#Headers],[ZHLG-NR.]])&gt;PlanmäßigeAnzahlZahlungen,"",ROW()-ROW(ZahlungsZeitplan[[#Headers],[ZHLG-NR.]])),"")</f>
        <v/>
      </c>
      <c r="C242" s="3" t="str">
        <f ca="1">IF(ZahlungsZeitplan[[#This Row],[ZHLG-NR.]]&lt;&gt;"",EOMONTH(DarlehensAnfangsDatum,ROW(ZahlungsZeitplan[[#This Row],[ZHLG-NR.]])-ROW(ZahlungsZeitplan[[#Headers],[ZHLG-NR.]])-2)+DAY(DarlehensAnfangsDatum),"")</f>
        <v/>
      </c>
      <c r="D242" s="4" t="str">
        <f ca="1">IF(ZahlungsZeitplan[[#This Row],[ZHLG-NR.]]&lt;&gt;"",IF(ROW()-ROW(ZahlungsZeitplan[[#Headers],[ANFANGSSALDO]])=1,DarlehensBetrag,INDEX(ZahlungsZeitplan[ENDSALDO],ROW()-ROW(ZahlungsZeitplan[[#Headers],[ANFANGSSALDO]])-1)),"")</f>
        <v/>
      </c>
      <c r="E242" s="4" t="str">
        <f ca="1">IF(ZahlungsZeitplan[[#This Row],[ZHLG-NR.]]&lt;&gt;"",PlanmäßigeZahlung,"")</f>
        <v/>
      </c>
      <c r="F24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2" s="4" t="str">
        <f ca="1">IF(ZahlungsZeitplan[[#This Row],[ZHLG-NR.]]&lt;&gt;"",ZahlungsZeitplan[[#This Row],[GESAMTZAHLUNG]]-ZahlungsZeitplan[[#This Row],[ZINSEN]],"")</f>
        <v/>
      </c>
      <c r="I242" s="4" t="str">
        <f ca="1">IF(ZahlungsZeitplan[[#This Row],[ZHLG-NR.]]&lt;&gt;"",ZahlungsZeitplan[[#This Row],[ANFANGSSALDO]]*(ZinsSatz/ZahlungenProJahr),"")</f>
        <v/>
      </c>
      <c r="J242" s="4" t="str">
        <f ca="1">IF(ZahlungsZeitplan[[#This Row],[ZHLG-NR.]]&lt;&gt;"",IF(ZahlungsZeitplan[[#This Row],[PLANMÄSSIGE ZAHLUNG]]+ZahlungsZeitplan[[#This Row],[SONDERZAHLUNG]]&lt;=ZahlungsZeitplan[[#This Row],[ANFANGSSALDO]],ZahlungsZeitplan[[#This Row],[ANFANGSSALDO]]-ZahlungsZeitplan[[#This Row],[KAPITAL]],0),"")</f>
        <v/>
      </c>
      <c r="K242" s="4" t="str">
        <f ca="1">IF(ZahlungsZeitplan[[#This Row],[ZHLG-NR.]]&lt;&gt;"",SUM(INDEX(ZahlungsZeitplan[ZINSEN],1,1):ZahlungsZeitplan[[#This Row],[ZINSEN]]),"")</f>
        <v/>
      </c>
    </row>
    <row r="243" spans="2:11" x14ac:dyDescent="0.3">
      <c r="B243" s="2" t="str">
        <f ca="1">IF(DarlehenIstGut,IF(ROW()-ROW(ZahlungsZeitplan[[#Headers],[ZHLG-NR.]])&gt;PlanmäßigeAnzahlZahlungen,"",ROW()-ROW(ZahlungsZeitplan[[#Headers],[ZHLG-NR.]])),"")</f>
        <v/>
      </c>
      <c r="C243" s="3" t="str">
        <f ca="1">IF(ZahlungsZeitplan[[#This Row],[ZHLG-NR.]]&lt;&gt;"",EOMONTH(DarlehensAnfangsDatum,ROW(ZahlungsZeitplan[[#This Row],[ZHLG-NR.]])-ROW(ZahlungsZeitplan[[#Headers],[ZHLG-NR.]])-2)+DAY(DarlehensAnfangsDatum),"")</f>
        <v/>
      </c>
      <c r="D243" s="4" t="str">
        <f ca="1">IF(ZahlungsZeitplan[[#This Row],[ZHLG-NR.]]&lt;&gt;"",IF(ROW()-ROW(ZahlungsZeitplan[[#Headers],[ANFANGSSALDO]])=1,DarlehensBetrag,INDEX(ZahlungsZeitplan[ENDSALDO],ROW()-ROW(ZahlungsZeitplan[[#Headers],[ANFANGSSALDO]])-1)),"")</f>
        <v/>
      </c>
      <c r="E243" s="4" t="str">
        <f ca="1">IF(ZahlungsZeitplan[[#This Row],[ZHLG-NR.]]&lt;&gt;"",PlanmäßigeZahlung,"")</f>
        <v/>
      </c>
      <c r="F24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3" s="4" t="str">
        <f ca="1">IF(ZahlungsZeitplan[[#This Row],[ZHLG-NR.]]&lt;&gt;"",ZahlungsZeitplan[[#This Row],[GESAMTZAHLUNG]]-ZahlungsZeitplan[[#This Row],[ZINSEN]],"")</f>
        <v/>
      </c>
      <c r="I243" s="4" t="str">
        <f ca="1">IF(ZahlungsZeitplan[[#This Row],[ZHLG-NR.]]&lt;&gt;"",ZahlungsZeitplan[[#This Row],[ANFANGSSALDO]]*(ZinsSatz/ZahlungenProJahr),"")</f>
        <v/>
      </c>
      <c r="J243" s="4" t="str">
        <f ca="1">IF(ZahlungsZeitplan[[#This Row],[ZHLG-NR.]]&lt;&gt;"",IF(ZahlungsZeitplan[[#This Row],[PLANMÄSSIGE ZAHLUNG]]+ZahlungsZeitplan[[#This Row],[SONDERZAHLUNG]]&lt;=ZahlungsZeitplan[[#This Row],[ANFANGSSALDO]],ZahlungsZeitplan[[#This Row],[ANFANGSSALDO]]-ZahlungsZeitplan[[#This Row],[KAPITAL]],0),"")</f>
        <v/>
      </c>
      <c r="K243" s="4" t="str">
        <f ca="1">IF(ZahlungsZeitplan[[#This Row],[ZHLG-NR.]]&lt;&gt;"",SUM(INDEX(ZahlungsZeitplan[ZINSEN],1,1):ZahlungsZeitplan[[#This Row],[ZINSEN]]),"")</f>
        <v/>
      </c>
    </row>
    <row r="244" spans="2:11" x14ac:dyDescent="0.3">
      <c r="B244" s="2" t="str">
        <f ca="1">IF(DarlehenIstGut,IF(ROW()-ROW(ZahlungsZeitplan[[#Headers],[ZHLG-NR.]])&gt;PlanmäßigeAnzahlZahlungen,"",ROW()-ROW(ZahlungsZeitplan[[#Headers],[ZHLG-NR.]])),"")</f>
        <v/>
      </c>
      <c r="C244" s="3" t="str">
        <f ca="1">IF(ZahlungsZeitplan[[#This Row],[ZHLG-NR.]]&lt;&gt;"",EOMONTH(DarlehensAnfangsDatum,ROW(ZahlungsZeitplan[[#This Row],[ZHLG-NR.]])-ROW(ZahlungsZeitplan[[#Headers],[ZHLG-NR.]])-2)+DAY(DarlehensAnfangsDatum),"")</f>
        <v/>
      </c>
      <c r="D244" s="4" t="str">
        <f ca="1">IF(ZahlungsZeitplan[[#This Row],[ZHLG-NR.]]&lt;&gt;"",IF(ROW()-ROW(ZahlungsZeitplan[[#Headers],[ANFANGSSALDO]])=1,DarlehensBetrag,INDEX(ZahlungsZeitplan[ENDSALDO],ROW()-ROW(ZahlungsZeitplan[[#Headers],[ANFANGSSALDO]])-1)),"")</f>
        <v/>
      </c>
      <c r="E244" s="4" t="str">
        <f ca="1">IF(ZahlungsZeitplan[[#This Row],[ZHLG-NR.]]&lt;&gt;"",PlanmäßigeZahlung,"")</f>
        <v/>
      </c>
      <c r="F24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4" s="4" t="str">
        <f ca="1">IF(ZahlungsZeitplan[[#This Row],[ZHLG-NR.]]&lt;&gt;"",ZahlungsZeitplan[[#This Row],[GESAMTZAHLUNG]]-ZahlungsZeitplan[[#This Row],[ZINSEN]],"")</f>
        <v/>
      </c>
      <c r="I244" s="4" t="str">
        <f ca="1">IF(ZahlungsZeitplan[[#This Row],[ZHLG-NR.]]&lt;&gt;"",ZahlungsZeitplan[[#This Row],[ANFANGSSALDO]]*(ZinsSatz/ZahlungenProJahr),"")</f>
        <v/>
      </c>
      <c r="J244" s="4" t="str">
        <f ca="1">IF(ZahlungsZeitplan[[#This Row],[ZHLG-NR.]]&lt;&gt;"",IF(ZahlungsZeitplan[[#This Row],[PLANMÄSSIGE ZAHLUNG]]+ZahlungsZeitplan[[#This Row],[SONDERZAHLUNG]]&lt;=ZahlungsZeitplan[[#This Row],[ANFANGSSALDO]],ZahlungsZeitplan[[#This Row],[ANFANGSSALDO]]-ZahlungsZeitplan[[#This Row],[KAPITAL]],0),"")</f>
        <v/>
      </c>
      <c r="K244" s="4" t="str">
        <f ca="1">IF(ZahlungsZeitplan[[#This Row],[ZHLG-NR.]]&lt;&gt;"",SUM(INDEX(ZahlungsZeitplan[ZINSEN],1,1):ZahlungsZeitplan[[#This Row],[ZINSEN]]),"")</f>
        <v/>
      </c>
    </row>
    <row r="245" spans="2:11" x14ac:dyDescent="0.3">
      <c r="B245" s="2" t="str">
        <f ca="1">IF(DarlehenIstGut,IF(ROW()-ROW(ZahlungsZeitplan[[#Headers],[ZHLG-NR.]])&gt;PlanmäßigeAnzahlZahlungen,"",ROW()-ROW(ZahlungsZeitplan[[#Headers],[ZHLG-NR.]])),"")</f>
        <v/>
      </c>
      <c r="C245" s="3" t="str">
        <f ca="1">IF(ZahlungsZeitplan[[#This Row],[ZHLG-NR.]]&lt;&gt;"",EOMONTH(DarlehensAnfangsDatum,ROW(ZahlungsZeitplan[[#This Row],[ZHLG-NR.]])-ROW(ZahlungsZeitplan[[#Headers],[ZHLG-NR.]])-2)+DAY(DarlehensAnfangsDatum),"")</f>
        <v/>
      </c>
      <c r="D245" s="4" t="str">
        <f ca="1">IF(ZahlungsZeitplan[[#This Row],[ZHLG-NR.]]&lt;&gt;"",IF(ROW()-ROW(ZahlungsZeitplan[[#Headers],[ANFANGSSALDO]])=1,DarlehensBetrag,INDEX(ZahlungsZeitplan[ENDSALDO],ROW()-ROW(ZahlungsZeitplan[[#Headers],[ANFANGSSALDO]])-1)),"")</f>
        <v/>
      </c>
      <c r="E245" s="4" t="str">
        <f ca="1">IF(ZahlungsZeitplan[[#This Row],[ZHLG-NR.]]&lt;&gt;"",PlanmäßigeZahlung,"")</f>
        <v/>
      </c>
      <c r="F24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5" s="4" t="str">
        <f ca="1">IF(ZahlungsZeitplan[[#This Row],[ZHLG-NR.]]&lt;&gt;"",ZahlungsZeitplan[[#This Row],[GESAMTZAHLUNG]]-ZahlungsZeitplan[[#This Row],[ZINSEN]],"")</f>
        <v/>
      </c>
      <c r="I245" s="4" t="str">
        <f ca="1">IF(ZahlungsZeitplan[[#This Row],[ZHLG-NR.]]&lt;&gt;"",ZahlungsZeitplan[[#This Row],[ANFANGSSALDO]]*(ZinsSatz/ZahlungenProJahr),"")</f>
        <v/>
      </c>
      <c r="J245" s="4" t="str">
        <f ca="1">IF(ZahlungsZeitplan[[#This Row],[ZHLG-NR.]]&lt;&gt;"",IF(ZahlungsZeitplan[[#This Row],[PLANMÄSSIGE ZAHLUNG]]+ZahlungsZeitplan[[#This Row],[SONDERZAHLUNG]]&lt;=ZahlungsZeitplan[[#This Row],[ANFANGSSALDO]],ZahlungsZeitplan[[#This Row],[ANFANGSSALDO]]-ZahlungsZeitplan[[#This Row],[KAPITAL]],0),"")</f>
        <v/>
      </c>
      <c r="K245" s="4" t="str">
        <f ca="1">IF(ZahlungsZeitplan[[#This Row],[ZHLG-NR.]]&lt;&gt;"",SUM(INDEX(ZahlungsZeitplan[ZINSEN],1,1):ZahlungsZeitplan[[#This Row],[ZINSEN]]),"")</f>
        <v/>
      </c>
    </row>
    <row r="246" spans="2:11" x14ac:dyDescent="0.3">
      <c r="B246" s="2" t="str">
        <f ca="1">IF(DarlehenIstGut,IF(ROW()-ROW(ZahlungsZeitplan[[#Headers],[ZHLG-NR.]])&gt;PlanmäßigeAnzahlZahlungen,"",ROW()-ROW(ZahlungsZeitplan[[#Headers],[ZHLG-NR.]])),"")</f>
        <v/>
      </c>
      <c r="C246" s="3" t="str">
        <f ca="1">IF(ZahlungsZeitplan[[#This Row],[ZHLG-NR.]]&lt;&gt;"",EOMONTH(DarlehensAnfangsDatum,ROW(ZahlungsZeitplan[[#This Row],[ZHLG-NR.]])-ROW(ZahlungsZeitplan[[#Headers],[ZHLG-NR.]])-2)+DAY(DarlehensAnfangsDatum),"")</f>
        <v/>
      </c>
      <c r="D246" s="4" t="str">
        <f ca="1">IF(ZahlungsZeitplan[[#This Row],[ZHLG-NR.]]&lt;&gt;"",IF(ROW()-ROW(ZahlungsZeitplan[[#Headers],[ANFANGSSALDO]])=1,DarlehensBetrag,INDEX(ZahlungsZeitplan[ENDSALDO],ROW()-ROW(ZahlungsZeitplan[[#Headers],[ANFANGSSALDO]])-1)),"")</f>
        <v/>
      </c>
      <c r="E246" s="4" t="str">
        <f ca="1">IF(ZahlungsZeitplan[[#This Row],[ZHLG-NR.]]&lt;&gt;"",PlanmäßigeZahlung,"")</f>
        <v/>
      </c>
      <c r="F24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6" s="4" t="str">
        <f ca="1">IF(ZahlungsZeitplan[[#This Row],[ZHLG-NR.]]&lt;&gt;"",ZahlungsZeitplan[[#This Row],[GESAMTZAHLUNG]]-ZahlungsZeitplan[[#This Row],[ZINSEN]],"")</f>
        <v/>
      </c>
      <c r="I246" s="4" t="str">
        <f ca="1">IF(ZahlungsZeitplan[[#This Row],[ZHLG-NR.]]&lt;&gt;"",ZahlungsZeitplan[[#This Row],[ANFANGSSALDO]]*(ZinsSatz/ZahlungenProJahr),"")</f>
        <v/>
      </c>
      <c r="J246" s="4" t="str">
        <f ca="1">IF(ZahlungsZeitplan[[#This Row],[ZHLG-NR.]]&lt;&gt;"",IF(ZahlungsZeitplan[[#This Row],[PLANMÄSSIGE ZAHLUNG]]+ZahlungsZeitplan[[#This Row],[SONDERZAHLUNG]]&lt;=ZahlungsZeitplan[[#This Row],[ANFANGSSALDO]],ZahlungsZeitplan[[#This Row],[ANFANGSSALDO]]-ZahlungsZeitplan[[#This Row],[KAPITAL]],0),"")</f>
        <v/>
      </c>
      <c r="K246" s="4" t="str">
        <f ca="1">IF(ZahlungsZeitplan[[#This Row],[ZHLG-NR.]]&lt;&gt;"",SUM(INDEX(ZahlungsZeitplan[ZINSEN],1,1):ZahlungsZeitplan[[#This Row],[ZINSEN]]),"")</f>
        <v/>
      </c>
    </row>
    <row r="247" spans="2:11" x14ac:dyDescent="0.3">
      <c r="B247" s="2" t="str">
        <f ca="1">IF(DarlehenIstGut,IF(ROW()-ROW(ZahlungsZeitplan[[#Headers],[ZHLG-NR.]])&gt;PlanmäßigeAnzahlZahlungen,"",ROW()-ROW(ZahlungsZeitplan[[#Headers],[ZHLG-NR.]])),"")</f>
        <v/>
      </c>
      <c r="C247" s="3" t="str">
        <f ca="1">IF(ZahlungsZeitplan[[#This Row],[ZHLG-NR.]]&lt;&gt;"",EOMONTH(DarlehensAnfangsDatum,ROW(ZahlungsZeitplan[[#This Row],[ZHLG-NR.]])-ROW(ZahlungsZeitplan[[#Headers],[ZHLG-NR.]])-2)+DAY(DarlehensAnfangsDatum),"")</f>
        <v/>
      </c>
      <c r="D247" s="4" t="str">
        <f ca="1">IF(ZahlungsZeitplan[[#This Row],[ZHLG-NR.]]&lt;&gt;"",IF(ROW()-ROW(ZahlungsZeitplan[[#Headers],[ANFANGSSALDO]])=1,DarlehensBetrag,INDEX(ZahlungsZeitplan[ENDSALDO],ROW()-ROW(ZahlungsZeitplan[[#Headers],[ANFANGSSALDO]])-1)),"")</f>
        <v/>
      </c>
      <c r="E247" s="4" t="str">
        <f ca="1">IF(ZahlungsZeitplan[[#This Row],[ZHLG-NR.]]&lt;&gt;"",PlanmäßigeZahlung,"")</f>
        <v/>
      </c>
      <c r="F24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7" s="4" t="str">
        <f ca="1">IF(ZahlungsZeitplan[[#This Row],[ZHLG-NR.]]&lt;&gt;"",ZahlungsZeitplan[[#This Row],[GESAMTZAHLUNG]]-ZahlungsZeitplan[[#This Row],[ZINSEN]],"")</f>
        <v/>
      </c>
      <c r="I247" s="4" t="str">
        <f ca="1">IF(ZahlungsZeitplan[[#This Row],[ZHLG-NR.]]&lt;&gt;"",ZahlungsZeitplan[[#This Row],[ANFANGSSALDO]]*(ZinsSatz/ZahlungenProJahr),"")</f>
        <v/>
      </c>
      <c r="J247" s="4" t="str">
        <f ca="1">IF(ZahlungsZeitplan[[#This Row],[ZHLG-NR.]]&lt;&gt;"",IF(ZahlungsZeitplan[[#This Row],[PLANMÄSSIGE ZAHLUNG]]+ZahlungsZeitplan[[#This Row],[SONDERZAHLUNG]]&lt;=ZahlungsZeitplan[[#This Row],[ANFANGSSALDO]],ZahlungsZeitplan[[#This Row],[ANFANGSSALDO]]-ZahlungsZeitplan[[#This Row],[KAPITAL]],0),"")</f>
        <v/>
      </c>
      <c r="K247" s="4" t="str">
        <f ca="1">IF(ZahlungsZeitplan[[#This Row],[ZHLG-NR.]]&lt;&gt;"",SUM(INDEX(ZahlungsZeitplan[ZINSEN],1,1):ZahlungsZeitplan[[#This Row],[ZINSEN]]),"")</f>
        <v/>
      </c>
    </row>
    <row r="248" spans="2:11" x14ac:dyDescent="0.3">
      <c r="B248" s="2" t="str">
        <f ca="1">IF(DarlehenIstGut,IF(ROW()-ROW(ZahlungsZeitplan[[#Headers],[ZHLG-NR.]])&gt;PlanmäßigeAnzahlZahlungen,"",ROW()-ROW(ZahlungsZeitplan[[#Headers],[ZHLG-NR.]])),"")</f>
        <v/>
      </c>
      <c r="C248" s="3" t="str">
        <f ca="1">IF(ZahlungsZeitplan[[#This Row],[ZHLG-NR.]]&lt;&gt;"",EOMONTH(DarlehensAnfangsDatum,ROW(ZahlungsZeitplan[[#This Row],[ZHLG-NR.]])-ROW(ZahlungsZeitplan[[#Headers],[ZHLG-NR.]])-2)+DAY(DarlehensAnfangsDatum),"")</f>
        <v/>
      </c>
      <c r="D248" s="4" t="str">
        <f ca="1">IF(ZahlungsZeitplan[[#This Row],[ZHLG-NR.]]&lt;&gt;"",IF(ROW()-ROW(ZahlungsZeitplan[[#Headers],[ANFANGSSALDO]])=1,DarlehensBetrag,INDEX(ZahlungsZeitplan[ENDSALDO],ROW()-ROW(ZahlungsZeitplan[[#Headers],[ANFANGSSALDO]])-1)),"")</f>
        <v/>
      </c>
      <c r="E248" s="4" t="str">
        <f ca="1">IF(ZahlungsZeitplan[[#This Row],[ZHLG-NR.]]&lt;&gt;"",PlanmäßigeZahlung,"")</f>
        <v/>
      </c>
      <c r="F24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8" s="4" t="str">
        <f ca="1">IF(ZahlungsZeitplan[[#This Row],[ZHLG-NR.]]&lt;&gt;"",ZahlungsZeitplan[[#This Row],[GESAMTZAHLUNG]]-ZahlungsZeitplan[[#This Row],[ZINSEN]],"")</f>
        <v/>
      </c>
      <c r="I248" s="4" t="str">
        <f ca="1">IF(ZahlungsZeitplan[[#This Row],[ZHLG-NR.]]&lt;&gt;"",ZahlungsZeitplan[[#This Row],[ANFANGSSALDO]]*(ZinsSatz/ZahlungenProJahr),"")</f>
        <v/>
      </c>
      <c r="J248" s="4" t="str">
        <f ca="1">IF(ZahlungsZeitplan[[#This Row],[ZHLG-NR.]]&lt;&gt;"",IF(ZahlungsZeitplan[[#This Row],[PLANMÄSSIGE ZAHLUNG]]+ZahlungsZeitplan[[#This Row],[SONDERZAHLUNG]]&lt;=ZahlungsZeitplan[[#This Row],[ANFANGSSALDO]],ZahlungsZeitplan[[#This Row],[ANFANGSSALDO]]-ZahlungsZeitplan[[#This Row],[KAPITAL]],0),"")</f>
        <v/>
      </c>
      <c r="K248" s="4" t="str">
        <f ca="1">IF(ZahlungsZeitplan[[#This Row],[ZHLG-NR.]]&lt;&gt;"",SUM(INDEX(ZahlungsZeitplan[ZINSEN],1,1):ZahlungsZeitplan[[#This Row],[ZINSEN]]),"")</f>
        <v/>
      </c>
    </row>
    <row r="249" spans="2:11" x14ac:dyDescent="0.3">
      <c r="B249" s="2" t="str">
        <f ca="1">IF(DarlehenIstGut,IF(ROW()-ROW(ZahlungsZeitplan[[#Headers],[ZHLG-NR.]])&gt;PlanmäßigeAnzahlZahlungen,"",ROW()-ROW(ZahlungsZeitplan[[#Headers],[ZHLG-NR.]])),"")</f>
        <v/>
      </c>
      <c r="C249" s="3" t="str">
        <f ca="1">IF(ZahlungsZeitplan[[#This Row],[ZHLG-NR.]]&lt;&gt;"",EOMONTH(DarlehensAnfangsDatum,ROW(ZahlungsZeitplan[[#This Row],[ZHLG-NR.]])-ROW(ZahlungsZeitplan[[#Headers],[ZHLG-NR.]])-2)+DAY(DarlehensAnfangsDatum),"")</f>
        <v/>
      </c>
      <c r="D249" s="4" t="str">
        <f ca="1">IF(ZahlungsZeitplan[[#This Row],[ZHLG-NR.]]&lt;&gt;"",IF(ROW()-ROW(ZahlungsZeitplan[[#Headers],[ANFANGSSALDO]])=1,DarlehensBetrag,INDEX(ZahlungsZeitplan[ENDSALDO],ROW()-ROW(ZahlungsZeitplan[[#Headers],[ANFANGSSALDO]])-1)),"")</f>
        <v/>
      </c>
      <c r="E249" s="4" t="str">
        <f ca="1">IF(ZahlungsZeitplan[[#This Row],[ZHLG-NR.]]&lt;&gt;"",PlanmäßigeZahlung,"")</f>
        <v/>
      </c>
      <c r="F24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4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49" s="4" t="str">
        <f ca="1">IF(ZahlungsZeitplan[[#This Row],[ZHLG-NR.]]&lt;&gt;"",ZahlungsZeitplan[[#This Row],[GESAMTZAHLUNG]]-ZahlungsZeitplan[[#This Row],[ZINSEN]],"")</f>
        <v/>
      </c>
      <c r="I249" s="4" t="str">
        <f ca="1">IF(ZahlungsZeitplan[[#This Row],[ZHLG-NR.]]&lt;&gt;"",ZahlungsZeitplan[[#This Row],[ANFANGSSALDO]]*(ZinsSatz/ZahlungenProJahr),"")</f>
        <v/>
      </c>
      <c r="J249" s="4" t="str">
        <f ca="1">IF(ZahlungsZeitplan[[#This Row],[ZHLG-NR.]]&lt;&gt;"",IF(ZahlungsZeitplan[[#This Row],[PLANMÄSSIGE ZAHLUNG]]+ZahlungsZeitplan[[#This Row],[SONDERZAHLUNG]]&lt;=ZahlungsZeitplan[[#This Row],[ANFANGSSALDO]],ZahlungsZeitplan[[#This Row],[ANFANGSSALDO]]-ZahlungsZeitplan[[#This Row],[KAPITAL]],0),"")</f>
        <v/>
      </c>
      <c r="K249" s="4" t="str">
        <f ca="1">IF(ZahlungsZeitplan[[#This Row],[ZHLG-NR.]]&lt;&gt;"",SUM(INDEX(ZahlungsZeitplan[ZINSEN],1,1):ZahlungsZeitplan[[#This Row],[ZINSEN]]),"")</f>
        <v/>
      </c>
    </row>
    <row r="250" spans="2:11" x14ac:dyDescent="0.3">
      <c r="B250" s="2" t="str">
        <f ca="1">IF(DarlehenIstGut,IF(ROW()-ROW(ZahlungsZeitplan[[#Headers],[ZHLG-NR.]])&gt;PlanmäßigeAnzahlZahlungen,"",ROW()-ROW(ZahlungsZeitplan[[#Headers],[ZHLG-NR.]])),"")</f>
        <v/>
      </c>
      <c r="C250" s="3" t="str">
        <f ca="1">IF(ZahlungsZeitplan[[#This Row],[ZHLG-NR.]]&lt;&gt;"",EOMONTH(DarlehensAnfangsDatum,ROW(ZahlungsZeitplan[[#This Row],[ZHLG-NR.]])-ROW(ZahlungsZeitplan[[#Headers],[ZHLG-NR.]])-2)+DAY(DarlehensAnfangsDatum),"")</f>
        <v/>
      </c>
      <c r="D250" s="4" t="str">
        <f ca="1">IF(ZahlungsZeitplan[[#This Row],[ZHLG-NR.]]&lt;&gt;"",IF(ROW()-ROW(ZahlungsZeitplan[[#Headers],[ANFANGSSALDO]])=1,DarlehensBetrag,INDEX(ZahlungsZeitplan[ENDSALDO],ROW()-ROW(ZahlungsZeitplan[[#Headers],[ANFANGSSALDO]])-1)),"")</f>
        <v/>
      </c>
      <c r="E250" s="4" t="str">
        <f ca="1">IF(ZahlungsZeitplan[[#This Row],[ZHLG-NR.]]&lt;&gt;"",PlanmäßigeZahlung,"")</f>
        <v/>
      </c>
      <c r="F25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0" s="4" t="str">
        <f ca="1">IF(ZahlungsZeitplan[[#This Row],[ZHLG-NR.]]&lt;&gt;"",ZahlungsZeitplan[[#This Row],[GESAMTZAHLUNG]]-ZahlungsZeitplan[[#This Row],[ZINSEN]],"")</f>
        <v/>
      </c>
      <c r="I250" s="4" t="str">
        <f ca="1">IF(ZahlungsZeitplan[[#This Row],[ZHLG-NR.]]&lt;&gt;"",ZahlungsZeitplan[[#This Row],[ANFANGSSALDO]]*(ZinsSatz/ZahlungenProJahr),"")</f>
        <v/>
      </c>
      <c r="J250" s="4" t="str">
        <f ca="1">IF(ZahlungsZeitplan[[#This Row],[ZHLG-NR.]]&lt;&gt;"",IF(ZahlungsZeitplan[[#This Row],[PLANMÄSSIGE ZAHLUNG]]+ZahlungsZeitplan[[#This Row],[SONDERZAHLUNG]]&lt;=ZahlungsZeitplan[[#This Row],[ANFANGSSALDO]],ZahlungsZeitplan[[#This Row],[ANFANGSSALDO]]-ZahlungsZeitplan[[#This Row],[KAPITAL]],0),"")</f>
        <v/>
      </c>
      <c r="K250" s="4" t="str">
        <f ca="1">IF(ZahlungsZeitplan[[#This Row],[ZHLG-NR.]]&lt;&gt;"",SUM(INDEX(ZahlungsZeitplan[ZINSEN],1,1):ZahlungsZeitplan[[#This Row],[ZINSEN]]),"")</f>
        <v/>
      </c>
    </row>
    <row r="251" spans="2:11" x14ac:dyDescent="0.3">
      <c r="B251" s="2" t="str">
        <f ca="1">IF(DarlehenIstGut,IF(ROW()-ROW(ZahlungsZeitplan[[#Headers],[ZHLG-NR.]])&gt;PlanmäßigeAnzahlZahlungen,"",ROW()-ROW(ZahlungsZeitplan[[#Headers],[ZHLG-NR.]])),"")</f>
        <v/>
      </c>
      <c r="C251" s="3" t="str">
        <f ca="1">IF(ZahlungsZeitplan[[#This Row],[ZHLG-NR.]]&lt;&gt;"",EOMONTH(DarlehensAnfangsDatum,ROW(ZahlungsZeitplan[[#This Row],[ZHLG-NR.]])-ROW(ZahlungsZeitplan[[#Headers],[ZHLG-NR.]])-2)+DAY(DarlehensAnfangsDatum),"")</f>
        <v/>
      </c>
      <c r="D251" s="4" t="str">
        <f ca="1">IF(ZahlungsZeitplan[[#This Row],[ZHLG-NR.]]&lt;&gt;"",IF(ROW()-ROW(ZahlungsZeitplan[[#Headers],[ANFANGSSALDO]])=1,DarlehensBetrag,INDEX(ZahlungsZeitplan[ENDSALDO],ROW()-ROW(ZahlungsZeitplan[[#Headers],[ANFANGSSALDO]])-1)),"")</f>
        <v/>
      </c>
      <c r="E251" s="4" t="str">
        <f ca="1">IF(ZahlungsZeitplan[[#This Row],[ZHLG-NR.]]&lt;&gt;"",PlanmäßigeZahlung,"")</f>
        <v/>
      </c>
      <c r="F25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1" s="4" t="str">
        <f ca="1">IF(ZahlungsZeitplan[[#This Row],[ZHLG-NR.]]&lt;&gt;"",ZahlungsZeitplan[[#This Row],[GESAMTZAHLUNG]]-ZahlungsZeitplan[[#This Row],[ZINSEN]],"")</f>
        <v/>
      </c>
      <c r="I251" s="4" t="str">
        <f ca="1">IF(ZahlungsZeitplan[[#This Row],[ZHLG-NR.]]&lt;&gt;"",ZahlungsZeitplan[[#This Row],[ANFANGSSALDO]]*(ZinsSatz/ZahlungenProJahr),"")</f>
        <v/>
      </c>
      <c r="J251" s="4" t="str">
        <f ca="1">IF(ZahlungsZeitplan[[#This Row],[ZHLG-NR.]]&lt;&gt;"",IF(ZahlungsZeitplan[[#This Row],[PLANMÄSSIGE ZAHLUNG]]+ZahlungsZeitplan[[#This Row],[SONDERZAHLUNG]]&lt;=ZahlungsZeitplan[[#This Row],[ANFANGSSALDO]],ZahlungsZeitplan[[#This Row],[ANFANGSSALDO]]-ZahlungsZeitplan[[#This Row],[KAPITAL]],0),"")</f>
        <v/>
      </c>
      <c r="K251" s="4" t="str">
        <f ca="1">IF(ZahlungsZeitplan[[#This Row],[ZHLG-NR.]]&lt;&gt;"",SUM(INDEX(ZahlungsZeitplan[ZINSEN],1,1):ZahlungsZeitplan[[#This Row],[ZINSEN]]),"")</f>
        <v/>
      </c>
    </row>
    <row r="252" spans="2:11" x14ac:dyDescent="0.3">
      <c r="B252" s="2" t="str">
        <f ca="1">IF(DarlehenIstGut,IF(ROW()-ROW(ZahlungsZeitplan[[#Headers],[ZHLG-NR.]])&gt;PlanmäßigeAnzahlZahlungen,"",ROW()-ROW(ZahlungsZeitplan[[#Headers],[ZHLG-NR.]])),"")</f>
        <v/>
      </c>
      <c r="C252" s="3" t="str">
        <f ca="1">IF(ZahlungsZeitplan[[#This Row],[ZHLG-NR.]]&lt;&gt;"",EOMONTH(DarlehensAnfangsDatum,ROW(ZahlungsZeitplan[[#This Row],[ZHLG-NR.]])-ROW(ZahlungsZeitplan[[#Headers],[ZHLG-NR.]])-2)+DAY(DarlehensAnfangsDatum),"")</f>
        <v/>
      </c>
      <c r="D252" s="4" t="str">
        <f ca="1">IF(ZahlungsZeitplan[[#This Row],[ZHLG-NR.]]&lt;&gt;"",IF(ROW()-ROW(ZahlungsZeitplan[[#Headers],[ANFANGSSALDO]])=1,DarlehensBetrag,INDEX(ZahlungsZeitplan[ENDSALDO],ROW()-ROW(ZahlungsZeitplan[[#Headers],[ANFANGSSALDO]])-1)),"")</f>
        <v/>
      </c>
      <c r="E252" s="4" t="str">
        <f ca="1">IF(ZahlungsZeitplan[[#This Row],[ZHLG-NR.]]&lt;&gt;"",PlanmäßigeZahlung,"")</f>
        <v/>
      </c>
      <c r="F25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2" s="4" t="str">
        <f ca="1">IF(ZahlungsZeitplan[[#This Row],[ZHLG-NR.]]&lt;&gt;"",ZahlungsZeitplan[[#This Row],[GESAMTZAHLUNG]]-ZahlungsZeitplan[[#This Row],[ZINSEN]],"")</f>
        <v/>
      </c>
      <c r="I252" s="4" t="str">
        <f ca="1">IF(ZahlungsZeitplan[[#This Row],[ZHLG-NR.]]&lt;&gt;"",ZahlungsZeitplan[[#This Row],[ANFANGSSALDO]]*(ZinsSatz/ZahlungenProJahr),"")</f>
        <v/>
      </c>
      <c r="J252" s="4" t="str">
        <f ca="1">IF(ZahlungsZeitplan[[#This Row],[ZHLG-NR.]]&lt;&gt;"",IF(ZahlungsZeitplan[[#This Row],[PLANMÄSSIGE ZAHLUNG]]+ZahlungsZeitplan[[#This Row],[SONDERZAHLUNG]]&lt;=ZahlungsZeitplan[[#This Row],[ANFANGSSALDO]],ZahlungsZeitplan[[#This Row],[ANFANGSSALDO]]-ZahlungsZeitplan[[#This Row],[KAPITAL]],0),"")</f>
        <v/>
      </c>
      <c r="K252" s="4" t="str">
        <f ca="1">IF(ZahlungsZeitplan[[#This Row],[ZHLG-NR.]]&lt;&gt;"",SUM(INDEX(ZahlungsZeitplan[ZINSEN],1,1):ZahlungsZeitplan[[#This Row],[ZINSEN]]),"")</f>
        <v/>
      </c>
    </row>
    <row r="253" spans="2:11" x14ac:dyDescent="0.3">
      <c r="B253" s="2" t="str">
        <f ca="1">IF(DarlehenIstGut,IF(ROW()-ROW(ZahlungsZeitplan[[#Headers],[ZHLG-NR.]])&gt;PlanmäßigeAnzahlZahlungen,"",ROW()-ROW(ZahlungsZeitplan[[#Headers],[ZHLG-NR.]])),"")</f>
        <v/>
      </c>
      <c r="C253" s="3" t="str">
        <f ca="1">IF(ZahlungsZeitplan[[#This Row],[ZHLG-NR.]]&lt;&gt;"",EOMONTH(DarlehensAnfangsDatum,ROW(ZahlungsZeitplan[[#This Row],[ZHLG-NR.]])-ROW(ZahlungsZeitplan[[#Headers],[ZHLG-NR.]])-2)+DAY(DarlehensAnfangsDatum),"")</f>
        <v/>
      </c>
      <c r="D253" s="4" t="str">
        <f ca="1">IF(ZahlungsZeitplan[[#This Row],[ZHLG-NR.]]&lt;&gt;"",IF(ROW()-ROW(ZahlungsZeitplan[[#Headers],[ANFANGSSALDO]])=1,DarlehensBetrag,INDEX(ZahlungsZeitplan[ENDSALDO],ROW()-ROW(ZahlungsZeitplan[[#Headers],[ANFANGSSALDO]])-1)),"")</f>
        <v/>
      </c>
      <c r="E253" s="4" t="str">
        <f ca="1">IF(ZahlungsZeitplan[[#This Row],[ZHLG-NR.]]&lt;&gt;"",PlanmäßigeZahlung,"")</f>
        <v/>
      </c>
      <c r="F25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3" s="4" t="str">
        <f ca="1">IF(ZahlungsZeitplan[[#This Row],[ZHLG-NR.]]&lt;&gt;"",ZahlungsZeitplan[[#This Row],[GESAMTZAHLUNG]]-ZahlungsZeitplan[[#This Row],[ZINSEN]],"")</f>
        <v/>
      </c>
      <c r="I253" s="4" t="str">
        <f ca="1">IF(ZahlungsZeitplan[[#This Row],[ZHLG-NR.]]&lt;&gt;"",ZahlungsZeitplan[[#This Row],[ANFANGSSALDO]]*(ZinsSatz/ZahlungenProJahr),"")</f>
        <v/>
      </c>
      <c r="J253" s="4" t="str">
        <f ca="1">IF(ZahlungsZeitplan[[#This Row],[ZHLG-NR.]]&lt;&gt;"",IF(ZahlungsZeitplan[[#This Row],[PLANMÄSSIGE ZAHLUNG]]+ZahlungsZeitplan[[#This Row],[SONDERZAHLUNG]]&lt;=ZahlungsZeitplan[[#This Row],[ANFANGSSALDO]],ZahlungsZeitplan[[#This Row],[ANFANGSSALDO]]-ZahlungsZeitplan[[#This Row],[KAPITAL]],0),"")</f>
        <v/>
      </c>
      <c r="K253" s="4" t="str">
        <f ca="1">IF(ZahlungsZeitplan[[#This Row],[ZHLG-NR.]]&lt;&gt;"",SUM(INDEX(ZahlungsZeitplan[ZINSEN],1,1):ZahlungsZeitplan[[#This Row],[ZINSEN]]),"")</f>
        <v/>
      </c>
    </row>
    <row r="254" spans="2:11" x14ac:dyDescent="0.3">
      <c r="B254" s="2" t="str">
        <f ca="1">IF(DarlehenIstGut,IF(ROW()-ROW(ZahlungsZeitplan[[#Headers],[ZHLG-NR.]])&gt;PlanmäßigeAnzahlZahlungen,"",ROW()-ROW(ZahlungsZeitplan[[#Headers],[ZHLG-NR.]])),"")</f>
        <v/>
      </c>
      <c r="C254" s="3" t="str">
        <f ca="1">IF(ZahlungsZeitplan[[#This Row],[ZHLG-NR.]]&lt;&gt;"",EOMONTH(DarlehensAnfangsDatum,ROW(ZahlungsZeitplan[[#This Row],[ZHLG-NR.]])-ROW(ZahlungsZeitplan[[#Headers],[ZHLG-NR.]])-2)+DAY(DarlehensAnfangsDatum),"")</f>
        <v/>
      </c>
      <c r="D254" s="4" t="str">
        <f ca="1">IF(ZahlungsZeitplan[[#This Row],[ZHLG-NR.]]&lt;&gt;"",IF(ROW()-ROW(ZahlungsZeitplan[[#Headers],[ANFANGSSALDO]])=1,DarlehensBetrag,INDEX(ZahlungsZeitplan[ENDSALDO],ROW()-ROW(ZahlungsZeitplan[[#Headers],[ANFANGSSALDO]])-1)),"")</f>
        <v/>
      </c>
      <c r="E254" s="4" t="str">
        <f ca="1">IF(ZahlungsZeitplan[[#This Row],[ZHLG-NR.]]&lt;&gt;"",PlanmäßigeZahlung,"")</f>
        <v/>
      </c>
      <c r="F25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4" s="4" t="str">
        <f ca="1">IF(ZahlungsZeitplan[[#This Row],[ZHLG-NR.]]&lt;&gt;"",ZahlungsZeitplan[[#This Row],[GESAMTZAHLUNG]]-ZahlungsZeitplan[[#This Row],[ZINSEN]],"")</f>
        <v/>
      </c>
      <c r="I254" s="4" t="str">
        <f ca="1">IF(ZahlungsZeitplan[[#This Row],[ZHLG-NR.]]&lt;&gt;"",ZahlungsZeitplan[[#This Row],[ANFANGSSALDO]]*(ZinsSatz/ZahlungenProJahr),"")</f>
        <v/>
      </c>
      <c r="J254" s="4" t="str">
        <f ca="1">IF(ZahlungsZeitplan[[#This Row],[ZHLG-NR.]]&lt;&gt;"",IF(ZahlungsZeitplan[[#This Row],[PLANMÄSSIGE ZAHLUNG]]+ZahlungsZeitplan[[#This Row],[SONDERZAHLUNG]]&lt;=ZahlungsZeitplan[[#This Row],[ANFANGSSALDO]],ZahlungsZeitplan[[#This Row],[ANFANGSSALDO]]-ZahlungsZeitplan[[#This Row],[KAPITAL]],0),"")</f>
        <v/>
      </c>
      <c r="K254" s="4" t="str">
        <f ca="1">IF(ZahlungsZeitplan[[#This Row],[ZHLG-NR.]]&lt;&gt;"",SUM(INDEX(ZahlungsZeitplan[ZINSEN],1,1):ZahlungsZeitplan[[#This Row],[ZINSEN]]),"")</f>
        <v/>
      </c>
    </row>
    <row r="255" spans="2:11" x14ac:dyDescent="0.3">
      <c r="B255" s="2" t="str">
        <f ca="1">IF(DarlehenIstGut,IF(ROW()-ROW(ZahlungsZeitplan[[#Headers],[ZHLG-NR.]])&gt;PlanmäßigeAnzahlZahlungen,"",ROW()-ROW(ZahlungsZeitplan[[#Headers],[ZHLG-NR.]])),"")</f>
        <v/>
      </c>
      <c r="C255" s="3" t="str">
        <f ca="1">IF(ZahlungsZeitplan[[#This Row],[ZHLG-NR.]]&lt;&gt;"",EOMONTH(DarlehensAnfangsDatum,ROW(ZahlungsZeitplan[[#This Row],[ZHLG-NR.]])-ROW(ZahlungsZeitplan[[#Headers],[ZHLG-NR.]])-2)+DAY(DarlehensAnfangsDatum),"")</f>
        <v/>
      </c>
      <c r="D255" s="4" t="str">
        <f ca="1">IF(ZahlungsZeitplan[[#This Row],[ZHLG-NR.]]&lt;&gt;"",IF(ROW()-ROW(ZahlungsZeitplan[[#Headers],[ANFANGSSALDO]])=1,DarlehensBetrag,INDEX(ZahlungsZeitplan[ENDSALDO],ROW()-ROW(ZahlungsZeitplan[[#Headers],[ANFANGSSALDO]])-1)),"")</f>
        <v/>
      </c>
      <c r="E255" s="4" t="str">
        <f ca="1">IF(ZahlungsZeitplan[[#This Row],[ZHLG-NR.]]&lt;&gt;"",PlanmäßigeZahlung,"")</f>
        <v/>
      </c>
      <c r="F25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5" s="4" t="str">
        <f ca="1">IF(ZahlungsZeitplan[[#This Row],[ZHLG-NR.]]&lt;&gt;"",ZahlungsZeitplan[[#This Row],[GESAMTZAHLUNG]]-ZahlungsZeitplan[[#This Row],[ZINSEN]],"")</f>
        <v/>
      </c>
      <c r="I255" s="4" t="str">
        <f ca="1">IF(ZahlungsZeitplan[[#This Row],[ZHLG-NR.]]&lt;&gt;"",ZahlungsZeitplan[[#This Row],[ANFANGSSALDO]]*(ZinsSatz/ZahlungenProJahr),"")</f>
        <v/>
      </c>
      <c r="J255" s="4" t="str">
        <f ca="1">IF(ZahlungsZeitplan[[#This Row],[ZHLG-NR.]]&lt;&gt;"",IF(ZahlungsZeitplan[[#This Row],[PLANMÄSSIGE ZAHLUNG]]+ZahlungsZeitplan[[#This Row],[SONDERZAHLUNG]]&lt;=ZahlungsZeitplan[[#This Row],[ANFANGSSALDO]],ZahlungsZeitplan[[#This Row],[ANFANGSSALDO]]-ZahlungsZeitplan[[#This Row],[KAPITAL]],0),"")</f>
        <v/>
      </c>
      <c r="K255" s="4" t="str">
        <f ca="1">IF(ZahlungsZeitplan[[#This Row],[ZHLG-NR.]]&lt;&gt;"",SUM(INDEX(ZahlungsZeitplan[ZINSEN],1,1):ZahlungsZeitplan[[#This Row],[ZINSEN]]),"")</f>
        <v/>
      </c>
    </row>
    <row r="256" spans="2:11" x14ac:dyDescent="0.3">
      <c r="B256" s="2" t="str">
        <f ca="1">IF(DarlehenIstGut,IF(ROW()-ROW(ZahlungsZeitplan[[#Headers],[ZHLG-NR.]])&gt;PlanmäßigeAnzahlZahlungen,"",ROW()-ROW(ZahlungsZeitplan[[#Headers],[ZHLG-NR.]])),"")</f>
        <v/>
      </c>
      <c r="C256" s="3" t="str">
        <f ca="1">IF(ZahlungsZeitplan[[#This Row],[ZHLG-NR.]]&lt;&gt;"",EOMONTH(DarlehensAnfangsDatum,ROW(ZahlungsZeitplan[[#This Row],[ZHLG-NR.]])-ROW(ZahlungsZeitplan[[#Headers],[ZHLG-NR.]])-2)+DAY(DarlehensAnfangsDatum),"")</f>
        <v/>
      </c>
      <c r="D256" s="4" t="str">
        <f ca="1">IF(ZahlungsZeitplan[[#This Row],[ZHLG-NR.]]&lt;&gt;"",IF(ROW()-ROW(ZahlungsZeitplan[[#Headers],[ANFANGSSALDO]])=1,DarlehensBetrag,INDEX(ZahlungsZeitplan[ENDSALDO],ROW()-ROW(ZahlungsZeitplan[[#Headers],[ANFANGSSALDO]])-1)),"")</f>
        <v/>
      </c>
      <c r="E256" s="4" t="str">
        <f ca="1">IF(ZahlungsZeitplan[[#This Row],[ZHLG-NR.]]&lt;&gt;"",PlanmäßigeZahlung,"")</f>
        <v/>
      </c>
      <c r="F25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6" s="4" t="str">
        <f ca="1">IF(ZahlungsZeitplan[[#This Row],[ZHLG-NR.]]&lt;&gt;"",ZahlungsZeitplan[[#This Row],[GESAMTZAHLUNG]]-ZahlungsZeitplan[[#This Row],[ZINSEN]],"")</f>
        <v/>
      </c>
      <c r="I256" s="4" t="str">
        <f ca="1">IF(ZahlungsZeitplan[[#This Row],[ZHLG-NR.]]&lt;&gt;"",ZahlungsZeitplan[[#This Row],[ANFANGSSALDO]]*(ZinsSatz/ZahlungenProJahr),"")</f>
        <v/>
      </c>
      <c r="J256" s="4" t="str">
        <f ca="1">IF(ZahlungsZeitplan[[#This Row],[ZHLG-NR.]]&lt;&gt;"",IF(ZahlungsZeitplan[[#This Row],[PLANMÄSSIGE ZAHLUNG]]+ZahlungsZeitplan[[#This Row],[SONDERZAHLUNG]]&lt;=ZahlungsZeitplan[[#This Row],[ANFANGSSALDO]],ZahlungsZeitplan[[#This Row],[ANFANGSSALDO]]-ZahlungsZeitplan[[#This Row],[KAPITAL]],0),"")</f>
        <v/>
      </c>
      <c r="K256" s="4" t="str">
        <f ca="1">IF(ZahlungsZeitplan[[#This Row],[ZHLG-NR.]]&lt;&gt;"",SUM(INDEX(ZahlungsZeitplan[ZINSEN],1,1):ZahlungsZeitplan[[#This Row],[ZINSEN]]),"")</f>
        <v/>
      </c>
    </row>
    <row r="257" spans="2:11" x14ac:dyDescent="0.3">
      <c r="B257" s="2" t="str">
        <f ca="1">IF(DarlehenIstGut,IF(ROW()-ROW(ZahlungsZeitplan[[#Headers],[ZHLG-NR.]])&gt;PlanmäßigeAnzahlZahlungen,"",ROW()-ROW(ZahlungsZeitplan[[#Headers],[ZHLG-NR.]])),"")</f>
        <v/>
      </c>
      <c r="C257" s="3" t="str">
        <f ca="1">IF(ZahlungsZeitplan[[#This Row],[ZHLG-NR.]]&lt;&gt;"",EOMONTH(DarlehensAnfangsDatum,ROW(ZahlungsZeitplan[[#This Row],[ZHLG-NR.]])-ROW(ZahlungsZeitplan[[#Headers],[ZHLG-NR.]])-2)+DAY(DarlehensAnfangsDatum),"")</f>
        <v/>
      </c>
      <c r="D257" s="4" t="str">
        <f ca="1">IF(ZahlungsZeitplan[[#This Row],[ZHLG-NR.]]&lt;&gt;"",IF(ROW()-ROW(ZahlungsZeitplan[[#Headers],[ANFANGSSALDO]])=1,DarlehensBetrag,INDEX(ZahlungsZeitplan[ENDSALDO],ROW()-ROW(ZahlungsZeitplan[[#Headers],[ANFANGSSALDO]])-1)),"")</f>
        <v/>
      </c>
      <c r="E257" s="4" t="str">
        <f ca="1">IF(ZahlungsZeitplan[[#This Row],[ZHLG-NR.]]&lt;&gt;"",PlanmäßigeZahlung,"")</f>
        <v/>
      </c>
      <c r="F25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7" s="4" t="str">
        <f ca="1">IF(ZahlungsZeitplan[[#This Row],[ZHLG-NR.]]&lt;&gt;"",ZahlungsZeitplan[[#This Row],[GESAMTZAHLUNG]]-ZahlungsZeitplan[[#This Row],[ZINSEN]],"")</f>
        <v/>
      </c>
      <c r="I257" s="4" t="str">
        <f ca="1">IF(ZahlungsZeitplan[[#This Row],[ZHLG-NR.]]&lt;&gt;"",ZahlungsZeitplan[[#This Row],[ANFANGSSALDO]]*(ZinsSatz/ZahlungenProJahr),"")</f>
        <v/>
      </c>
      <c r="J257" s="4" t="str">
        <f ca="1">IF(ZahlungsZeitplan[[#This Row],[ZHLG-NR.]]&lt;&gt;"",IF(ZahlungsZeitplan[[#This Row],[PLANMÄSSIGE ZAHLUNG]]+ZahlungsZeitplan[[#This Row],[SONDERZAHLUNG]]&lt;=ZahlungsZeitplan[[#This Row],[ANFANGSSALDO]],ZahlungsZeitplan[[#This Row],[ANFANGSSALDO]]-ZahlungsZeitplan[[#This Row],[KAPITAL]],0),"")</f>
        <v/>
      </c>
      <c r="K257" s="4" t="str">
        <f ca="1">IF(ZahlungsZeitplan[[#This Row],[ZHLG-NR.]]&lt;&gt;"",SUM(INDEX(ZahlungsZeitplan[ZINSEN],1,1):ZahlungsZeitplan[[#This Row],[ZINSEN]]),"")</f>
        <v/>
      </c>
    </row>
    <row r="258" spans="2:11" x14ac:dyDescent="0.3">
      <c r="B258" s="2" t="str">
        <f ca="1">IF(DarlehenIstGut,IF(ROW()-ROW(ZahlungsZeitplan[[#Headers],[ZHLG-NR.]])&gt;PlanmäßigeAnzahlZahlungen,"",ROW()-ROW(ZahlungsZeitplan[[#Headers],[ZHLG-NR.]])),"")</f>
        <v/>
      </c>
      <c r="C258" s="3" t="str">
        <f ca="1">IF(ZahlungsZeitplan[[#This Row],[ZHLG-NR.]]&lt;&gt;"",EOMONTH(DarlehensAnfangsDatum,ROW(ZahlungsZeitplan[[#This Row],[ZHLG-NR.]])-ROW(ZahlungsZeitplan[[#Headers],[ZHLG-NR.]])-2)+DAY(DarlehensAnfangsDatum),"")</f>
        <v/>
      </c>
      <c r="D258" s="4" t="str">
        <f ca="1">IF(ZahlungsZeitplan[[#This Row],[ZHLG-NR.]]&lt;&gt;"",IF(ROW()-ROW(ZahlungsZeitplan[[#Headers],[ANFANGSSALDO]])=1,DarlehensBetrag,INDEX(ZahlungsZeitplan[ENDSALDO],ROW()-ROW(ZahlungsZeitplan[[#Headers],[ANFANGSSALDO]])-1)),"")</f>
        <v/>
      </c>
      <c r="E258" s="4" t="str">
        <f ca="1">IF(ZahlungsZeitplan[[#This Row],[ZHLG-NR.]]&lt;&gt;"",PlanmäßigeZahlung,"")</f>
        <v/>
      </c>
      <c r="F25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8" s="4" t="str">
        <f ca="1">IF(ZahlungsZeitplan[[#This Row],[ZHLG-NR.]]&lt;&gt;"",ZahlungsZeitplan[[#This Row],[GESAMTZAHLUNG]]-ZahlungsZeitplan[[#This Row],[ZINSEN]],"")</f>
        <v/>
      </c>
      <c r="I258" s="4" t="str">
        <f ca="1">IF(ZahlungsZeitplan[[#This Row],[ZHLG-NR.]]&lt;&gt;"",ZahlungsZeitplan[[#This Row],[ANFANGSSALDO]]*(ZinsSatz/ZahlungenProJahr),"")</f>
        <v/>
      </c>
      <c r="J258" s="4" t="str">
        <f ca="1">IF(ZahlungsZeitplan[[#This Row],[ZHLG-NR.]]&lt;&gt;"",IF(ZahlungsZeitplan[[#This Row],[PLANMÄSSIGE ZAHLUNG]]+ZahlungsZeitplan[[#This Row],[SONDERZAHLUNG]]&lt;=ZahlungsZeitplan[[#This Row],[ANFANGSSALDO]],ZahlungsZeitplan[[#This Row],[ANFANGSSALDO]]-ZahlungsZeitplan[[#This Row],[KAPITAL]],0),"")</f>
        <v/>
      </c>
      <c r="K258" s="4" t="str">
        <f ca="1">IF(ZahlungsZeitplan[[#This Row],[ZHLG-NR.]]&lt;&gt;"",SUM(INDEX(ZahlungsZeitplan[ZINSEN],1,1):ZahlungsZeitplan[[#This Row],[ZINSEN]]),"")</f>
        <v/>
      </c>
    </row>
    <row r="259" spans="2:11" x14ac:dyDescent="0.3">
      <c r="B259" s="2" t="str">
        <f ca="1">IF(DarlehenIstGut,IF(ROW()-ROW(ZahlungsZeitplan[[#Headers],[ZHLG-NR.]])&gt;PlanmäßigeAnzahlZahlungen,"",ROW()-ROW(ZahlungsZeitplan[[#Headers],[ZHLG-NR.]])),"")</f>
        <v/>
      </c>
      <c r="C259" s="3" t="str">
        <f ca="1">IF(ZahlungsZeitplan[[#This Row],[ZHLG-NR.]]&lt;&gt;"",EOMONTH(DarlehensAnfangsDatum,ROW(ZahlungsZeitplan[[#This Row],[ZHLG-NR.]])-ROW(ZahlungsZeitplan[[#Headers],[ZHLG-NR.]])-2)+DAY(DarlehensAnfangsDatum),"")</f>
        <v/>
      </c>
      <c r="D259" s="4" t="str">
        <f ca="1">IF(ZahlungsZeitplan[[#This Row],[ZHLG-NR.]]&lt;&gt;"",IF(ROW()-ROW(ZahlungsZeitplan[[#Headers],[ANFANGSSALDO]])=1,DarlehensBetrag,INDEX(ZahlungsZeitplan[ENDSALDO],ROW()-ROW(ZahlungsZeitplan[[#Headers],[ANFANGSSALDO]])-1)),"")</f>
        <v/>
      </c>
      <c r="E259" s="4" t="str">
        <f ca="1">IF(ZahlungsZeitplan[[#This Row],[ZHLG-NR.]]&lt;&gt;"",PlanmäßigeZahlung,"")</f>
        <v/>
      </c>
      <c r="F25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5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59" s="4" t="str">
        <f ca="1">IF(ZahlungsZeitplan[[#This Row],[ZHLG-NR.]]&lt;&gt;"",ZahlungsZeitplan[[#This Row],[GESAMTZAHLUNG]]-ZahlungsZeitplan[[#This Row],[ZINSEN]],"")</f>
        <v/>
      </c>
      <c r="I259" s="4" t="str">
        <f ca="1">IF(ZahlungsZeitplan[[#This Row],[ZHLG-NR.]]&lt;&gt;"",ZahlungsZeitplan[[#This Row],[ANFANGSSALDO]]*(ZinsSatz/ZahlungenProJahr),"")</f>
        <v/>
      </c>
      <c r="J259" s="4" t="str">
        <f ca="1">IF(ZahlungsZeitplan[[#This Row],[ZHLG-NR.]]&lt;&gt;"",IF(ZahlungsZeitplan[[#This Row],[PLANMÄSSIGE ZAHLUNG]]+ZahlungsZeitplan[[#This Row],[SONDERZAHLUNG]]&lt;=ZahlungsZeitplan[[#This Row],[ANFANGSSALDO]],ZahlungsZeitplan[[#This Row],[ANFANGSSALDO]]-ZahlungsZeitplan[[#This Row],[KAPITAL]],0),"")</f>
        <v/>
      </c>
      <c r="K259" s="4" t="str">
        <f ca="1">IF(ZahlungsZeitplan[[#This Row],[ZHLG-NR.]]&lt;&gt;"",SUM(INDEX(ZahlungsZeitplan[ZINSEN],1,1):ZahlungsZeitplan[[#This Row],[ZINSEN]]),"")</f>
        <v/>
      </c>
    </row>
    <row r="260" spans="2:11" x14ac:dyDescent="0.3">
      <c r="B260" s="2" t="str">
        <f ca="1">IF(DarlehenIstGut,IF(ROW()-ROW(ZahlungsZeitplan[[#Headers],[ZHLG-NR.]])&gt;PlanmäßigeAnzahlZahlungen,"",ROW()-ROW(ZahlungsZeitplan[[#Headers],[ZHLG-NR.]])),"")</f>
        <v/>
      </c>
      <c r="C260" s="3" t="str">
        <f ca="1">IF(ZahlungsZeitplan[[#This Row],[ZHLG-NR.]]&lt;&gt;"",EOMONTH(DarlehensAnfangsDatum,ROW(ZahlungsZeitplan[[#This Row],[ZHLG-NR.]])-ROW(ZahlungsZeitplan[[#Headers],[ZHLG-NR.]])-2)+DAY(DarlehensAnfangsDatum),"")</f>
        <v/>
      </c>
      <c r="D260" s="4" t="str">
        <f ca="1">IF(ZahlungsZeitplan[[#This Row],[ZHLG-NR.]]&lt;&gt;"",IF(ROW()-ROW(ZahlungsZeitplan[[#Headers],[ANFANGSSALDO]])=1,DarlehensBetrag,INDEX(ZahlungsZeitplan[ENDSALDO],ROW()-ROW(ZahlungsZeitplan[[#Headers],[ANFANGSSALDO]])-1)),"")</f>
        <v/>
      </c>
      <c r="E260" s="4" t="str">
        <f ca="1">IF(ZahlungsZeitplan[[#This Row],[ZHLG-NR.]]&lt;&gt;"",PlanmäßigeZahlung,"")</f>
        <v/>
      </c>
      <c r="F26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0" s="4" t="str">
        <f ca="1">IF(ZahlungsZeitplan[[#This Row],[ZHLG-NR.]]&lt;&gt;"",ZahlungsZeitplan[[#This Row],[GESAMTZAHLUNG]]-ZahlungsZeitplan[[#This Row],[ZINSEN]],"")</f>
        <v/>
      </c>
      <c r="I260" s="4" t="str">
        <f ca="1">IF(ZahlungsZeitplan[[#This Row],[ZHLG-NR.]]&lt;&gt;"",ZahlungsZeitplan[[#This Row],[ANFANGSSALDO]]*(ZinsSatz/ZahlungenProJahr),"")</f>
        <v/>
      </c>
      <c r="J260" s="4" t="str">
        <f ca="1">IF(ZahlungsZeitplan[[#This Row],[ZHLG-NR.]]&lt;&gt;"",IF(ZahlungsZeitplan[[#This Row],[PLANMÄSSIGE ZAHLUNG]]+ZahlungsZeitplan[[#This Row],[SONDERZAHLUNG]]&lt;=ZahlungsZeitplan[[#This Row],[ANFANGSSALDO]],ZahlungsZeitplan[[#This Row],[ANFANGSSALDO]]-ZahlungsZeitplan[[#This Row],[KAPITAL]],0),"")</f>
        <v/>
      </c>
      <c r="K260" s="4" t="str">
        <f ca="1">IF(ZahlungsZeitplan[[#This Row],[ZHLG-NR.]]&lt;&gt;"",SUM(INDEX(ZahlungsZeitplan[ZINSEN],1,1):ZahlungsZeitplan[[#This Row],[ZINSEN]]),"")</f>
        <v/>
      </c>
    </row>
    <row r="261" spans="2:11" x14ac:dyDescent="0.3">
      <c r="B261" s="2" t="str">
        <f ca="1">IF(DarlehenIstGut,IF(ROW()-ROW(ZahlungsZeitplan[[#Headers],[ZHLG-NR.]])&gt;PlanmäßigeAnzahlZahlungen,"",ROW()-ROW(ZahlungsZeitplan[[#Headers],[ZHLG-NR.]])),"")</f>
        <v/>
      </c>
      <c r="C261" s="3" t="str">
        <f ca="1">IF(ZahlungsZeitplan[[#This Row],[ZHLG-NR.]]&lt;&gt;"",EOMONTH(DarlehensAnfangsDatum,ROW(ZahlungsZeitplan[[#This Row],[ZHLG-NR.]])-ROW(ZahlungsZeitplan[[#Headers],[ZHLG-NR.]])-2)+DAY(DarlehensAnfangsDatum),"")</f>
        <v/>
      </c>
      <c r="D261" s="4" t="str">
        <f ca="1">IF(ZahlungsZeitplan[[#This Row],[ZHLG-NR.]]&lt;&gt;"",IF(ROW()-ROW(ZahlungsZeitplan[[#Headers],[ANFANGSSALDO]])=1,DarlehensBetrag,INDEX(ZahlungsZeitplan[ENDSALDO],ROW()-ROW(ZahlungsZeitplan[[#Headers],[ANFANGSSALDO]])-1)),"")</f>
        <v/>
      </c>
      <c r="E261" s="4" t="str">
        <f ca="1">IF(ZahlungsZeitplan[[#This Row],[ZHLG-NR.]]&lt;&gt;"",PlanmäßigeZahlung,"")</f>
        <v/>
      </c>
      <c r="F26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1" s="4" t="str">
        <f ca="1">IF(ZahlungsZeitplan[[#This Row],[ZHLG-NR.]]&lt;&gt;"",ZahlungsZeitplan[[#This Row],[GESAMTZAHLUNG]]-ZahlungsZeitplan[[#This Row],[ZINSEN]],"")</f>
        <v/>
      </c>
      <c r="I261" s="4" t="str">
        <f ca="1">IF(ZahlungsZeitplan[[#This Row],[ZHLG-NR.]]&lt;&gt;"",ZahlungsZeitplan[[#This Row],[ANFANGSSALDO]]*(ZinsSatz/ZahlungenProJahr),"")</f>
        <v/>
      </c>
      <c r="J261" s="4" t="str">
        <f ca="1">IF(ZahlungsZeitplan[[#This Row],[ZHLG-NR.]]&lt;&gt;"",IF(ZahlungsZeitplan[[#This Row],[PLANMÄSSIGE ZAHLUNG]]+ZahlungsZeitplan[[#This Row],[SONDERZAHLUNG]]&lt;=ZahlungsZeitplan[[#This Row],[ANFANGSSALDO]],ZahlungsZeitplan[[#This Row],[ANFANGSSALDO]]-ZahlungsZeitplan[[#This Row],[KAPITAL]],0),"")</f>
        <v/>
      </c>
      <c r="K261" s="4" t="str">
        <f ca="1">IF(ZahlungsZeitplan[[#This Row],[ZHLG-NR.]]&lt;&gt;"",SUM(INDEX(ZahlungsZeitplan[ZINSEN],1,1):ZahlungsZeitplan[[#This Row],[ZINSEN]]),"")</f>
        <v/>
      </c>
    </row>
    <row r="262" spans="2:11" x14ac:dyDescent="0.3">
      <c r="B262" s="2" t="str">
        <f ca="1">IF(DarlehenIstGut,IF(ROW()-ROW(ZahlungsZeitplan[[#Headers],[ZHLG-NR.]])&gt;PlanmäßigeAnzahlZahlungen,"",ROW()-ROW(ZahlungsZeitplan[[#Headers],[ZHLG-NR.]])),"")</f>
        <v/>
      </c>
      <c r="C262" s="3" t="str">
        <f ca="1">IF(ZahlungsZeitplan[[#This Row],[ZHLG-NR.]]&lt;&gt;"",EOMONTH(DarlehensAnfangsDatum,ROW(ZahlungsZeitplan[[#This Row],[ZHLG-NR.]])-ROW(ZahlungsZeitplan[[#Headers],[ZHLG-NR.]])-2)+DAY(DarlehensAnfangsDatum),"")</f>
        <v/>
      </c>
      <c r="D262" s="4" t="str">
        <f ca="1">IF(ZahlungsZeitplan[[#This Row],[ZHLG-NR.]]&lt;&gt;"",IF(ROW()-ROW(ZahlungsZeitplan[[#Headers],[ANFANGSSALDO]])=1,DarlehensBetrag,INDEX(ZahlungsZeitplan[ENDSALDO],ROW()-ROW(ZahlungsZeitplan[[#Headers],[ANFANGSSALDO]])-1)),"")</f>
        <v/>
      </c>
      <c r="E262" s="4" t="str">
        <f ca="1">IF(ZahlungsZeitplan[[#This Row],[ZHLG-NR.]]&lt;&gt;"",PlanmäßigeZahlung,"")</f>
        <v/>
      </c>
      <c r="F26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2" s="4" t="str">
        <f ca="1">IF(ZahlungsZeitplan[[#This Row],[ZHLG-NR.]]&lt;&gt;"",ZahlungsZeitplan[[#This Row],[GESAMTZAHLUNG]]-ZahlungsZeitplan[[#This Row],[ZINSEN]],"")</f>
        <v/>
      </c>
      <c r="I262" s="4" t="str">
        <f ca="1">IF(ZahlungsZeitplan[[#This Row],[ZHLG-NR.]]&lt;&gt;"",ZahlungsZeitplan[[#This Row],[ANFANGSSALDO]]*(ZinsSatz/ZahlungenProJahr),"")</f>
        <v/>
      </c>
      <c r="J262" s="4" t="str">
        <f ca="1">IF(ZahlungsZeitplan[[#This Row],[ZHLG-NR.]]&lt;&gt;"",IF(ZahlungsZeitplan[[#This Row],[PLANMÄSSIGE ZAHLUNG]]+ZahlungsZeitplan[[#This Row],[SONDERZAHLUNG]]&lt;=ZahlungsZeitplan[[#This Row],[ANFANGSSALDO]],ZahlungsZeitplan[[#This Row],[ANFANGSSALDO]]-ZahlungsZeitplan[[#This Row],[KAPITAL]],0),"")</f>
        <v/>
      </c>
      <c r="K262" s="4" t="str">
        <f ca="1">IF(ZahlungsZeitplan[[#This Row],[ZHLG-NR.]]&lt;&gt;"",SUM(INDEX(ZahlungsZeitplan[ZINSEN],1,1):ZahlungsZeitplan[[#This Row],[ZINSEN]]),"")</f>
        <v/>
      </c>
    </row>
    <row r="263" spans="2:11" x14ac:dyDescent="0.3">
      <c r="B263" s="2" t="str">
        <f ca="1">IF(DarlehenIstGut,IF(ROW()-ROW(ZahlungsZeitplan[[#Headers],[ZHLG-NR.]])&gt;PlanmäßigeAnzahlZahlungen,"",ROW()-ROW(ZahlungsZeitplan[[#Headers],[ZHLG-NR.]])),"")</f>
        <v/>
      </c>
      <c r="C263" s="3" t="str">
        <f ca="1">IF(ZahlungsZeitplan[[#This Row],[ZHLG-NR.]]&lt;&gt;"",EOMONTH(DarlehensAnfangsDatum,ROW(ZahlungsZeitplan[[#This Row],[ZHLG-NR.]])-ROW(ZahlungsZeitplan[[#Headers],[ZHLG-NR.]])-2)+DAY(DarlehensAnfangsDatum),"")</f>
        <v/>
      </c>
      <c r="D263" s="4" t="str">
        <f ca="1">IF(ZahlungsZeitplan[[#This Row],[ZHLG-NR.]]&lt;&gt;"",IF(ROW()-ROW(ZahlungsZeitplan[[#Headers],[ANFANGSSALDO]])=1,DarlehensBetrag,INDEX(ZahlungsZeitplan[ENDSALDO],ROW()-ROW(ZahlungsZeitplan[[#Headers],[ANFANGSSALDO]])-1)),"")</f>
        <v/>
      </c>
      <c r="E263" s="4" t="str">
        <f ca="1">IF(ZahlungsZeitplan[[#This Row],[ZHLG-NR.]]&lt;&gt;"",PlanmäßigeZahlung,"")</f>
        <v/>
      </c>
      <c r="F26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3" s="4" t="str">
        <f ca="1">IF(ZahlungsZeitplan[[#This Row],[ZHLG-NR.]]&lt;&gt;"",ZahlungsZeitplan[[#This Row],[GESAMTZAHLUNG]]-ZahlungsZeitplan[[#This Row],[ZINSEN]],"")</f>
        <v/>
      </c>
      <c r="I263" s="4" t="str">
        <f ca="1">IF(ZahlungsZeitplan[[#This Row],[ZHLG-NR.]]&lt;&gt;"",ZahlungsZeitplan[[#This Row],[ANFANGSSALDO]]*(ZinsSatz/ZahlungenProJahr),"")</f>
        <v/>
      </c>
      <c r="J263" s="4" t="str">
        <f ca="1">IF(ZahlungsZeitplan[[#This Row],[ZHLG-NR.]]&lt;&gt;"",IF(ZahlungsZeitplan[[#This Row],[PLANMÄSSIGE ZAHLUNG]]+ZahlungsZeitplan[[#This Row],[SONDERZAHLUNG]]&lt;=ZahlungsZeitplan[[#This Row],[ANFANGSSALDO]],ZahlungsZeitplan[[#This Row],[ANFANGSSALDO]]-ZahlungsZeitplan[[#This Row],[KAPITAL]],0),"")</f>
        <v/>
      </c>
      <c r="K263" s="4" t="str">
        <f ca="1">IF(ZahlungsZeitplan[[#This Row],[ZHLG-NR.]]&lt;&gt;"",SUM(INDEX(ZahlungsZeitplan[ZINSEN],1,1):ZahlungsZeitplan[[#This Row],[ZINSEN]]),"")</f>
        <v/>
      </c>
    </row>
    <row r="264" spans="2:11" x14ac:dyDescent="0.3">
      <c r="B264" s="2" t="str">
        <f ca="1">IF(DarlehenIstGut,IF(ROW()-ROW(ZahlungsZeitplan[[#Headers],[ZHLG-NR.]])&gt;PlanmäßigeAnzahlZahlungen,"",ROW()-ROW(ZahlungsZeitplan[[#Headers],[ZHLG-NR.]])),"")</f>
        <v/>
      </c>
      <c r="C264" s="3" t="str">
        <f ca="1">IF(ZahlungsZeitplan[[#This Row],[ZHLG-NR.]]&lt;&gt;"",EOMONTH(DarlehensAnfangsDatum,ROW(ZahlungsZeitplan[[#This Row],[ZHLG-NR.]])-ROW(ZahlungsZeitplan[[#Headers],[ZHLG-NR.]])-2)+DAY(DarlehensAnfangsDatum),"")</f>
        <v/>
      </c>
      <c r="D264" s="4" t="str">
        <f ca="1">IF(ZahlungsZeitplan[[#This Row],[ZHLG-NR.]]&lt;&gt;"",IF(ROW()-ROW(ZahlungsZeitplan[[#Headers],[ANFANGSSALDO]])=1,DarlehensBetrag,INDEX(ZahlungsZeitplan[ENDSALDO],ROW()-ROW(ZahlungsZeitplan[[#Headers],[ANFANGSSALDO]])-1)),"")</f>
        <v/>
      </c>
      <c r="E264" s="4" t="str">
        <f ca="1">IF(ZahlungsZeitplan[[#This Row],[ZHLG-NR.]]&lt;&gt;"",PlanmäßigeZahlung,"")</f>
        <v/>
      </c>
      <c r="F26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4" s="4" t="str">
        <f ca="1">IF(ZahlungsZeitplan[[#This Row],[ZHLG-NR.]]&lt;&gt;"",ZahlungsZeitplan[[#This Row],[GESAMTZAHLUNG]]-ZahlungsZeitplan[[#This Row],[ZINSEN]],"")</f>
        <v/>
      </c>
      <c r="I264" s="4" t="str">
        <f ca="1">IF(ZahlungsZeitplan[[#This Row],[ZHLG-NR.]]&lt;&gt;"",ZahlungsZeitplan[[#This Row],[ANFANGSSALDO]]*(ZinsSatz/ZahlungenProJahr),"")</f>
        <v/>
      </c>
      <c r="J264" s="4" t="str">
        <f ca="1">IF(ZahlungsZeitplan[[#This Row],[ZHLG-NR.]]&lt;&gt;"",IF(ZahlungsZeitplan[[#This Row],[PLANMÄSSIGE ZAHLUNG]]+ZahlungsZeitplan[[#This Row],[SONDERZAHLUNG]]&lt;=ZahlungsZeitplan[[#This Row],[ANFANGSSALDO]],ZahlungsZeitplan[[#This Row],[ANFANGSSALDO]]-ZahlungsZeitplan[[#This Row],[KAPITAL]],0),"")</f>
        <v/>
      </c>
      <c r="K264" s="4" t="str">
        <f ca="1">IF(ZahlungsZeitplan[[#This Row],[ZHLG-NR.]]&lt;&gt;"",SUM(INDEX(ZahlungsZeitplan[ZINSEN],1,1):ZahlungsZeitplan[[#This Row],[ZINSEN]]),"")</f>
        <v/>
      </c>
    </row>
    <row r="265" spans="2:11" x14ac:dyDescent="0.3">
      <c r="B265" s="2" t="str">
        <f ca="1">IF(DarlehenIstGut,IF(ROW()-ROW(ZahlungsZeitplan[[#Headers],[ZHLG-NR.]])&gt;PlanmäßigeAnzahlZahlungen,"",ROW()-ROW(ZahlungsZeitplan[[#Headers],[ZHLG-NR.]])),"")</f>
        <v/>
      </c>
      <c r="C265" s="3" t="str">
        <f ca="1">IF(ZahlungsZeitplan[[#This Row],[ZHLG-NR.]]&lt;&gt;"",EOMONTH(DarlehensAnfangsDatum,ROW(ZahlungsZeitplan[[#This Row],[ZHLG-NR.]])-ROW(ZahlungsZeitplan[[#Headers],[ZHLG-NR.]])-2)+DAY(DarlehensAnfangsDatum),"")</f>
        <v/>
      </c>
      <c r="D265" s="4" t="str">
        <f ca="1">IF(ZahlungsZeitplan[[#This Row],[ZHLG-NR.]]&lt;&gt;"",IF(ROW()-ROW(ZahlungsZeitplan[[#Headers],[ANFANGSSALDO]])=1,DarlehensBetrag,INDEX(ZahlungsZeitplan[ENDSALDO],ROW()-ROW(ZahlungsZeitplan[[#Headers],[ANFANGSSALDO]])-1)),"")</f>
        <v/>
      </c>
      <c r="E265" s="4" t="str">
        <f ca="1">IF(ZahlungsZeitplan[[#This Row],[ZHLG-NR.]]&lt;&gt;"",PlanmäßigeZahlung,"")</f>
        <v/>
      </c>
      <c r="F26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5" s="4" t="str">
        <f ca="1">IF(ZahlungsZeitplan[[#This Row],[ZHLG-NR.]]&lt;&gt;"",ZahlungsZeitplan[[#This Row],[GESAMTZAHLUNG]]-ZahlungsZeitplan[[#This Row],[ZINSEN]],"")</f>
        <v/>
      </c>
      <c r="I265" s="4" t="str">
        <f ca="1">IF(ZahlungsZeitplan[[#This Row],[ZHLG-NR.]]&lt;&gt;"",ZahlungsZeitplan[[#This Row],[ANFANGSSALDO]]*(ZinsSatz/ZahlungenProJahr),"")</f>
        <v/>
      </c>
      <c r="J265" s="4" t="str">
        <f ca="1">IF(ZahlungsZeitplan[[#This Row],[ZHLG-NR.]]&lt;&gt;"",IF(ZahlungsZeitplan[[#This Row],[PLANMÄSSIGE ZAHLUNG]]+ZahlungsZeitplan[[#This Row],[SONDERZAHLUNG]]&lt;=ZahlungsZeitplan[[#This Row],[ANFANGSSALDO]],ZahlungsZeitplan[[#This Row],[ANFANGSSALDO]]-ZahlungsZeitplan[[#This Row],[KAPITAL]],0),"")</f>
        <v/>
      </c>
      <c r="K265" s="4" t="str">
        <f ca="1">IF(ZahlungsZeitplan[[#This Row],[ZHLG-NR.]]&lt;&gt;"",SUM(INDEX(ZahlungsZeitplan[ZINSEN],1,1):ZahlungsZeitplan[[#This Row],[ZINSEN]]),"")</f>
        <v/>
      </c>
    </row>
    <row r="266" spans="2:11" x14ac:dyDescent="0.3">
      <c r="B266" s="2" t="str">
        <f ca="1">IF(DarlehenIstGut,IF(ROW()-ROW(ZahlungsZeitplan[[#Headers],[ZHLG-NR.]])&gt;PlanmäßigeAnzahlZahlungen,"",ROW()-ROW(ZahlungsZeitplan[[#Headers],[ZHLG-NR.]])),"")</f>
        <v/>
      </c>
      <c r="C266" s="3" t="str">
        <f ca="1">IF(ZahlungsZeitplan[[#This Row],[ZHLG-NR.]]&lt;&gt;"",EOMONTH(DarlehensAnfangsDatum,ROW(ZahlungsZeitplan[[#This Row],[ZHLG-NR.]])-ROW(ZahlungsZeitplan[[#Headers],[ZHLG-NR.]])-2)+DAY(DarlehensAnfangsDatum),"")</f>
        <v/>
      </c>
      <c r="D266" s="4" t="str">
        <f ca="1">IF(ZahlungsZeitplan[[#This Row],[ZHLG-NR.]]&lt;&gt;"",IF(ROW()-ROW(ZahlungsZeitplan[[#Headers],[ANFANGSSALDO]])=1,DarlehensBetrag,INDEX(ZahlungsZeitplan[ENDSALDO],ROW()-ROW(ZahlungsZeitplan[[#Headers],[ANFANGSSALDO]])-1)),"")</f>
        <v/>
      </c>
      <c r="E266" s="4" t="str">
        <f ca="1">IF(ZahlungsZeitplan[[#This Row],[ZHLG-NR.]]&lt;&gt;"",PlanmäßigeZahlung,"")</f>
        <v/>
      </c>
      <c r="F26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6" s="4" t="str">
        <f ca="1">IF(ZahlungsZeitplan[[#This Row],[ZHLG-NR.]]&lt;&gt;"",ZahlungsZeitplan[[#This Row],[GESAMTZAHLUNG]]-ZahlungsZeitplan[[#This Row],[ZINSEN]],"")</f>
        <v/>
      </c>
      <c r="I266" s="4" t="str">
        <f ca="1">IF(ZahlungsZeitplan[[#This Row],[ZHLG-NR.]]&lt;&gt;"",ZahlungsZeitplan[[#This Row],[ANFANGSSALDO]]*(ZinsSatz/ZahlungenProJahr),"")</f>
        <v/>
      </c>
      <c r="J266" s="4" t="str">
        <f ca="1">IF(ZahlungsZeitplan[[#This Row],[ZHLG-NR.]]&lt;&gt;"",IF(ZahlungsZeitplan[[#This Row],[PLANMÄSSIGE ZAHLUNG]]+ZahlungsZeitplan[[#This Row],[SONDERZAHLUNG]]&lt;=ZahlungsZeitplan[[#This Row],[ANFANGSSALDO]],ZahlungsZeitplan[[#This Row],[ANFANGSSALDO]]-ZahlungsZeitplan[[#This Row],[KAPITAL]],0),"")</f>
        <v/>
      </c>
      <c r="K266" s="4" t="str">
        <f ca="1">IF(ZahlungsZeitplan[[#This Row],[ZHLG-NR.]]&lt;&gt;"",SUM(INDEX(ZahlungsZeitplan[ZINSEN],1,1):ZahlungsZeitplan[[#This Row],[ZINSEN]]),"")</f>
        <v/>
      </c>
    </row>
    <row r="267" spans="2:11" x14ac:dyDescent="0.3">
      <c r="B267" s="2" t="str">
        <f ca="1">IF(DarlehenIstGut,IF(ROW()-ROW(ZahlungsZeitplan[[#Headers],[ZHLG-NR.]])&gt;PlanmäßigeAnzahlZahlungen,"",ROW()-ROW(ZahlungsZeitplan[[#Headers],[ZHLG-NR.]])),"")</f>
        <v/>
      </c>
      <c r="C267" s="3" t="str">
        <f ca="1">IF(ZahlungsZeitplan[[#This Row],[ZHLG-NR.]]&lt;&gt;"",EOMONTH(DarlehensAnfangsDatum,ROW(ZahlungsZeitplan[[#This Row],[ZHLG-NR.]])-ROW(ZahlungsZeitplan[[#Headers],[ZHLG-NR.]])-2)+DAY(DarlehensAnfangsDatum),"")</f>
        <v/>
      </c>
      <c r="D267" s="4" t="str">
        <f ca="1">IF(ZahlungsZeitplan[[#This Row],[ZHLG-NR.]]&lt;&gt;"",IF(ROW()-ROW(ZahlungsZeitplan[[#Headers],[ANFANGSSALDO]])=1,DarlehensBetrag,INDEX(ZahlungsZeitplan[ENDSALDO],ROW()-ROW(ZahlungsZeitplan[[#Headers],[ANFANGSSALDO]])-1)),"")</f>
        <v/>
      </c>
      <c r="E267" s="4" t="str">
        <f ca="1">IF(ZahlungsZeitplan[[#This Row],[ZHLG-NR.]]&lt;&gt;"",PlanmäßigeZahlung,"")</f>
        <v/>
      </c>
      <c r="F26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7" s="4" t="str">
        <f ca="1">IF(ZahlungsZeitplan[[#This Row],[ZHLG-NR.]]&lt;&gt;"",ZahlungsZeitplan[[#This Row],[GESAMTZAHLUNG]]-ZahlungsZeitplan[[#This Row],[ZINSEN]],"")</f>
        <v/>
      </c>
      <c r="I267" s="4" t="str">
        <f ca="1">IF(ZahlungsZeitplan[[#This Row],[ZHLG-NR.]]&lt;&gt;"",ZahlungsZeitplan[[#This Row],[ANFANGSSALDO]]*(ZinsSatz/ZahlungenProJahr),"")</f>
        <v/>
      </c>
      <c r="J267" s="4" t="str">
        <f ca="1">IF(ZahlungsZeitplan[[#This Row],[ZHLG-NR.]]&lt;&gt;"",IF(ZahlungsZeitplan[[#This Row],[PLANMÄSSIGE ZAHLUNG]]+ZahlungsZeitplan[[#This Row],[SONDERZAHLUNG]]&lt;=ZahlungsZeitplan[[#This Row],[ANFANGSSALDO]],ZahlungsZeitplan[[#This Row],[ANFANGSSALDO]]-ZahlungsZeitplan[[#This Row],[KAPITAL]],0),"")</f>
        <v/>
      </c>
      <c r="K267" s="4" t="str">
        <f ca="1">IF(ZahlungsZeitplan[[#This Row],[ZHLG-NR.]]&lt;&gt;"",SUM(INDEX(ZahlungsZeitplan[ZINSEN],1,1):ZahlungsZeitplan[[#This Row],[ZINSEN]]),"")</f>
        <v/>
      </c>
    </row>
    <row r="268" spans="2:11" x14ac:dyDescent="0.3">
      <c r="B268" s="2" t="str">
        <f ca="1">IF(DarlehenIstGut,IF(ROW()-ROW(ZahlungsZeitplan[[#Headers],[ZHLG-NR.]])&gt;PlanmäßigeAnzahlZahlungen,"",ROW()-ROW(ZahlungsZeitplan[[#Headers],[ZHLG-NR.]])),"")</f>
        <v/>
      </c>
      <c r="C268" s="3" t="str">
        <f ca="1">IF(ZahlungsZeitplan[[#This Row],[ZHLG-NR.]]&lt;&gt;"",EOMONTH(DarlehensAnfangsDatum,ROW(ZahlungsZeitplan[[#This Row],[ZHLG-NR.]])-ROW(ZahlungsZeitplan[[#Headers],[ZHLG-NR.]])-2)+DAY(DarlehensAnfangsDatum),"")</f>
        <v/>
      </c>
      <c r="D268" s="4" t="str">
        <f ca="1">IF(ZahlungsZeitplan[[#This Row],[ZHLG-NR.]]&lt;&gt;"",IF(ROW()-ROW(ZahlungsZeitplan[[#Headers],[ANFANGSSALDO]])=1,DarlehensBetrag,INDEX(ZahlungsZeitplan[ENDSALDO],ROW()-ROW(ZahlungsZeitplan[[#Headers],[ANFANGSSALDO]])-1)),"")</f>
        <v/>
      </c>
      <c r="E268" s="4" t="str">
        <f ca="1">IF(ZahlungsZeitplan[[#This Row],[ZHLG-NR.]]&lt;&gt;"",PlanmäßigeZahlung,"")</f>
        <v/>
      </c>
      <c r="F26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8" s="4" t="str">
        <f ca="1">IF(ZahlungsZeitplan[[#This Row],[ZHLG-NR.]]&lt;&gt;"",ZahlungsZeitplan[[#This Row],[GESAMTZAHLUNG]]-ZahlungsZeitplan[[#This Row],[ZINSEN]],"")</f>
        <v/>
      </c>
      <c r="I268" s="4" t="str">
        <f ca="1">IF(ZahlungsZeitplan[[#This Row],[ZHLG-NR.]]&lt;&gt;"",ZahlungsZeitplan[[#This Row],[ANFANGSSALDO]]*(ZinsSatz/ZahlungenProJahr),"")</f>
        <v/>
      </c>
      <c r="J268" s="4" t="str">
        <f ca="1">IF(ZahlungsZeitplan[[#This Row],[ZHLG-NR.]]&lt;&gt;"",IF(ZahlungsZeitplan[[#This Row],[PLANMÄSSIGE ZAHLUNG]]+ZahlungsZeitplan[[#This Row],[SONDERZAHLUNG]]&lt;=ZahlungsZeitplan[[#This Row],[ANFANGSSALDO]],ZahlungsZeitplan[[#This Row],[ANFANGSSALDO]]-ZahlungsZeitplan[[#This Row],[KAPITAL]],0),"")</f>
        <v/>
      </c>
      <c r="K268" s="4" t="str">
        <f ca="1">IF(ZahlungsZeitplan[[#This Row],[ZHLG-NR.]]&lt;&gt;"",SUM(INDEX(ZahlungsZeitplan[ZINSEN],1,1):ZahlungsZeitplan[[#This Row],[ZINSEN]]),"")</f>
        <v/>
      </c>
    </row>
    <row r="269" spans="2:11" x14ac:dyDescent="0.3">
      <c r="B269" s="2" t="str">
        <f ca="1">IF(DarlehenIstGut,IF(ROW()-ROW(ZahlungsZeitplan[[#Headers],[ZHLG-NR.]])&gt;PlanmäßigeAnzahlZahlungen,"",ROW()-ROW(ZahlungsZeitplan[[#Headers],[ZHLG-NR.]])),"")</f>
        <v/>
      </c>
      <c r="C269" s="3" t="str">
        <f ca="1">IF(ZahlungsZeitplan[[#This Row],[ZHLG-NR.]]&lt;&gt;"",EOMONTH(DarlehensAnfangsDatum,ROW(ZahlungsZeitplan[[#This Row],[ZHLG-NR.]])-ROW(ZahlungsZeitplan[[#Headers],[ZHLG-NR.]])-2)+DAY(DarlehensAnfangsDatum),"")</f>
        <v/>
      </c>
      <c r="D269" s="4" t="str">
        <f ca="1">IF(ZahlungsZeitplan[[#This Row],[ZHLG-NR.]]&lt;&gt;"",IF(ROW()-ROW(ZahlungsZeitplan[[#Headers],[ANFANGSSALDO]])=1,DarlehensBetrag,INDEX(ZahlungsZeitplan[ENDSALDO],ROW()-ROW(ZahlungsZeitplan[[#Headers],[ANFANGSSALDO]])-1)),"")</f>
        <v/>
      </c>
      <c r="E269" s="4" t="str">
        <f ca="1">IF(ZahlungsZeitplan[[#This Row],[ZHLG-NR.]]&lt;&gt;"",PlanmäßigeZahlung,"")</f>
        <v/>
      </c>
      <c r="F26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6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69" s="4" t="str">
        <f ca="1">IF(ZahlungsZeitplan[[#This Row],[ZHLG-NR.]]&lt;&gt;"",ZahlungsZeitplan[[#This Row],[GESAMTZAHLUNG]]-ZahlungsZeitplan[[#This Row],[ZINSEN]],"")</f>
        <v/>
      </c>
      <c r="I269" s="4" t="str">
        <f ca="1">IF(ZahlungsZeitplan[[#This Row],[ZHLG-NR.]]&lt;&gt;"",ZahlungsZeitplan[[#This Row],[ANFANGSSALDO]]*(ZinsSatz/ZahlungenProJahr),"")</f>
        <v/>
      </c>
      <c r="J269" s="4" t="str">
        <f ca="1">IF(ZahlungsZeitplan[[#This Row],[ZHLG-NR.]]&lt;&gt;"",IF(ZahlungsZeitplan[[#This Row],[PLANMÄSSIGE ZAHLUNG]]+ZahlungsZeitplan[[#This Row],[SONDERZAHLUNG]]&lt;=ZahlungsZeitplan[[#This Row],[ANFANGSSALDO]],ZahlungsZeitplan[[#This Row],[ANFANGSSALDO]]-ZahlungsZeitplan[[#This Row],[KAPITAL]],0),"")</f>
        <v/>
      </c>
      <c r="K269" s="4" t="str">
        <f ca="1">IF(ZahlungsZeitplan[[#This Row],[ZHLG-NR.]]&lt;&gt;"",SUM(INDEX(ZahlungsZeitplan[ZINSEN],1,1):ZahlungsZeitplan[[#This Row],[ZINSEN]]),"")</f>
        <v/>
      </c>
    </row>
    <row r="270" spans="2:11" x14ac:dyDescent="0.3">
      <c r="B270" s="2" t="str">
        <f ca="1">IF(DarlehenIstGut,IF(ROW()-ROW(ZahlungsZeitplan[[#Headers],[ZHLG-NR.]])&gt;PlanmäßigeAnzahlZahlungen,"",ROW()-ROW(ZahlungsZeitplan[[#Headers],[ZHLG-NR.]])),"")</f>
        <v/>
      </c>
      <c r="C270" s="3" t="str">
        <f ca="1">IF(ZahlungsZeitplan[[#This Row],[ZHLG-NR.]]&lt;&gt;"",EOMONTH(DarlehensAnfangsDatum,ROW(ZahlungsZeitplan[[#This Row],[ZHLG-NR.]])-ROW(ZahlungsZeitplan[[#Headers],[ZHLG-NR.]])-2)+DAY(DarlehensAnfangsDatum),"")</f>
        <v/>
      </c>
      <c r="D270" s="4" t="str">
        <f ca="1">IF(ZahlungsZeitplan[[#This Row],[ZHLG-NR.]]&lt;&gt;"",IF(ROW()-ROW(ZahlungsZeitplan[[#Headers],[ANFANGSSALDO]])=1,DarlehensBetrag,INDEX(ZahlungsZeitplan[ENDSALDO],ROW()-ROW(ZahlungsZeitplan[[#Headers],[ANFANGSSALDO]])-1)),"")</f>
        <v/>
      </c>
      <c r="E270" s="4" t="str">
        <f ca="1">IF(ZahlungsZeitplan[[#This Row],[ZHLG-NR.]]&lt;&gt;"",PlanmäßigeZahlung,"")</f>
        <v/>
      </c>
      <c r="F27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0" s="4" t="str">
        <f ca="1">IF(ZahlungsZeitplan[[#This Row],[ZHLG-NR.]]&lt;&gt;"",ZahlungsZeitplan[[#This Row],[GESAMTZAHLUNG]]-ZahlungsZeitplan[[#This Row],[ZINSEN]],"")</f>
        <v/>
      </c>
      <c r="I270" s="4" t="str">
        <f ca="1">IF(ZahlungsZeitplan[[#This Row],[ZHLG-NR.]]&lt;&gt;"",ZahlungsZeitplan[[#This Row],[ANFANGSSALDO]]*(ZinsSatz/ZahlungenProJahr),"")</f>
        <v/>
      </c>
      <c r="J270" s="4" t="str">
        <f ca="1">IF(ZahlungsZeitplan[[#This Row],[ZHLG-NR.]]&lt;&gt;"",IF(ZahlungsZeitplan[[#This Row],[PLANMÄSSIGE ZAHLUNG]]+ZahlungsZeitplan[[#This Row],[SONDERZAHLUNG]]&lt;=ZahlungsZeitplan[[#This Row],[ANFANGSSALDO]],ZahlungsZeitplan[[#This Row],[ANFANGSSALDO]]-ZahlungsZeitplan[[#This Row],[KAPITAL]],0),"")</f>
        <v/>
      </c>
      <c r="K270" s="4" t="str">
        <f ca="1">IF(ZahlungsZeitplan[[#This Row],[ZHLG-NR.]]&lt;&gt;"",SUM(INDEX(ZahlungsZeitplan[ZINSEN],1,1):ZahlungsZeitplan[[#This Row],[ZINSEN]]),"")</f>
        <v/>
      </c>
    </row>
    <row r="271" spans="2:11" x14ac:dyDescent="0.3">
      <c r="B271" s="2" t="str">
        <f ca="1">IF(DarlehenIstGut,IF(ROW()-ROW(ZahlungsZeitplan[[#Headers],[ZHLG-NR.]])&gt;PlanmäßigeAnzahlZahlungen,"",ROW()-ROW(ZahlungsZeitplan[[#Headers],[ZHLG-NR.]])),"")</f>
        <v/>
      </c>
      <c r="C271" s="3" t="str">
        <f ca="1">IF(ZahlungsZeitplan[[#This Row],[ZHLG-NR.]]&lt;&gt;"",EOMONTH(DarlehensAnfangsDatum,ROW(ZahlungsZeitplan[[#This Row],[ZHLG-NR.]])-ROW(ZahlungsZeitplan[[#Headers],[ZHLG-NR.]])-2)+DAY(DarlehensAnfangsDatum),"")</f>
        <v/>
      </c>
      <c r="D271" s="4" t="str">
        <f ca="1">IF(ZahlungsZeitplan[[#This Row],[ZHLG-NR.]]&lt;&gt;"",IF(ROW()-ROW(ZahlungsZeitplan[[#Headers],[ANFANGSSALDO]])=1,DarlehensBetrag,INDEX(ZahlungsZeitplan[ENDSALDO],ROW()-ROW(ZahlungsZeitplan[[#Headers],[ANFANGSSALDO]])-1)),"")</f>
        <v/>
      </c>
      <c r="E271" s="4" t="str">
        <f ca="1">IF(ZahlungsZeitplan[[#This Row],[ZHLG-NR.]]&lt;&gt;"",PlanmäßigeZahlung,"")</f>
        <v/>
      </c>
      <c r="F27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1" s="4" t="str">
        <f ca="1">IF(ZahlungsZeitplan[[#This Row],[ZHLG-NR.]]&lt;&gt;"",ZahlungsZeitplan[[#This Row],[GESAMTZAHLUNG]]-ZahlungsZeitplan[[#This Row],[ZINSEN]],"")</f>
        <v/>
      </c>
      <c r="I271" s="4" t="str">
        <f ca="1">IF(ZahlungsZeitplan[[#This Row],[ZHLG-NR.]]&lt;&gt;"",ZahlungsZeitplan[[#This Row],[ANFANGSSALDO]]*(ZinsSatz/ZahlungenProJahr),"")</f>
        <v/>
      </c>
      <c r="J271" s="4" t="str">
        <f ca="1">IF(ZahlungsZeitplan[[#This Row],[ZHLG-NR.]]&lt;&gt;"",IF(ZahlungsZeitplan[[#This Row],[PLANMÄSSIGE ZAHLUNG]]+ZahlungsZeitplan[[#This Row],[SONDERZAHLUNG]]&lt;=ZahlungsZeitplan[[#This Row],[ANFANGSSALDO]],ZahlungsZeitplan[[#This Row],[ANFANGSSALDO]]-ZahlungsZeitplan[[#This Row],[KAPITAL]],0),"")</f>
        <v/>
      </c>
      <c r="K271" s="4" t="str">
        <f ca="1">IF(ZahlungsZeitplan[[#This Row],[ZHLG-NR.]]&lt;&gt;"",SUM(INDEX(ZahlungsZeitplan[ZINSEN],1,1):ZahlungsZeitplan[[#This Row],[ZINSEN]]),"")</f>
        <v/>
      </c>
    </row>
    <row r="272" spans="2:11" x14ac:dyDescent="0.3">
      <c r="B272" s="2" t="str">
        <f ca="1">IF(DarlehenIstGut,IF(ROW()-ROW(ZahlungsZeitplan[[#Headers],[ZHLG-NR.]])&gt;PlanmäßigeAnzahlZahlungen,"",ROW()-ROW(ZahlungsZeitplan[[#Headers],[ZHLG-NR.]])),"")</f>
        <v/>
      </c>
      <c r="C272" s="3" t="str">
        <f ca="1">IF(ZahlungsZeitplan[[#This Row],[ZHLG-NR.]]&lt;&gt;"",EOMONTH(DarlehensAnfangsDatum,ROW(ZahlungsZeitplan[[#This Row],[ZHLG-NR.]])-ROW(ZahlungsZeitplan[[#Headers],[ZHLG-NR.]])-2)+DAY(DarlehensAnfangsDatum),"")</f>
        <v/>
      </c>
      <c r="D272" s="4" t="str">
        <f ca="1">IF(ZahlungsZeitplan[[#This Row],[ZHLG-NR.]]&lt;&gt;"",IF(ROW()-ROW(ZahlungsZeitplan[[#Headers],[ANFANGSSALDO]])=1,DarlehensBetrag,INDEX(ZahlungsZeitplan[ENDSALDO],ROW()-ROW(ZahlungsZeitplan[[#Headers],[ANFANGSSALDO]])-1)),"")</f>
        <v/>
      </c>
      <c r="E272" s="4" t="str">
        <f ca="1">IF(ZahlungsZeitplan[[#This Row],[ZHLG-NR.]]&lt;&gt;"",PlanmäßigeZahlung,"")</f>
        <v/>
      </c>
      <c r="F27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2" s="4" t="str">
        <f ca="1">IF(ZahlungsZeitplan[[#This Row],[ZHLG-NR.]]&lt;&gt;"",ZahlungsZeitplan[[#This Row],[GESAMTZAHLUNG]]-ZahlungsZeitplan[[#This Row],[ZINSEN]],"")</f>
        <v/>
      </c>
      <c r="I272" s="4" t="str">
        <f ca="1">IF(ZahlungsZeitplan[[#This Row],[ZHLG-NR.]]&lt;&gt;"",ZahlungsZeitplan[[#This Row],[ANFANGSSALDO]]*(ZinsSatz/ZahlungenProJahr),"")</f>
        <v/>
      </c>
      <c r="J272" s="4" t="str">
        <f ca="1">IF(ZahlungsZeitplan[[#This Row],[ZHLG-NR.]]&lt;&gt;"",IF(ZahlungsZeitplan[[#This Row],[PLANMÄSSIGE ZAHLUNG]]+ZahlungsZeitplan[[#This Row],[SONDERZAHLUNG]]&lt;=ZahlungsZeitplan[[#This Row],[ANFANGSSALDO]],ZahlungsZeitplan[[#This Row],[ANFANGSSALDO]]-ZahlungsZeitplan[[#This Row],[KAPITAL]],0),"")</f>
        <v/>
      </c>
      <c r="K272" s="4" t="str">
        <f ca="1">IF(ZahlungsZeitplan[[#This Row],[ZHLG-NR.]]&lt;&gt;"",SUM(INDEX(ZahlungsZeitplan[ZINSEN],1,1):ZahlungsZeitplan[[#This Row],[ZINSEN]]),"")</f>
        <v/>
      </c>
    </row>
    <row r="273" spans="2:11" x14ac:dyDescent="0.3">
      <c r="B273" s="2" t="str">
        <f ca="1">IF(DarlehenIstGut,IF(ROW()-ROW(ZahlungsZeitplan[[#Headers],[ZHLG-NR.]])&gt;PlanmäßigeAnzahlZahlungen,"",ROW()-ROW(ZahlungsZeitplan[[#Headers],[ZHLG-NR.]])),"")</f>
        <v/>
      </c>
      <c r="C273" s="3" t="str">
        <f ca="1">IF(ZahlungsZeitplan[[#This Row],[ZHLG-NR.]]&lt;&gt;"",EOMONTH(DarlehensAnfangsDatum,ROW(ZahlungsZeitplan[[#This Row],[ZHLG-NR.]])-ROW(ZahlungsZeitplan[[#Headers],[ZHLG-NR.]])-2)+DAY(DarlehensAnfangsDatum),"")</f>
        <v/>
      </c>
      <c r="D273" s="4" t="str">
        <f ca="1">IF(ZahlungsZeitplan[[#This Row],[ZHLG-NR.]]&lt;&gt;"",IF(ROW()-ROW(ZahlungsZeitplan[[#Headers],[ANFANGSSALDO]])=1,DarlehensBetrag,INDEX(ZahlungsZeitplan[ENDSALDO],ROW()-ROW(ZahlungsZeitplan[[#Headers],[ANFANGSSALDO]])-1)),"")</f>
        <v/>
      </c>
      <c r="E273" s="4" t="str">
        <f ca="1">IF(ZahlungsZeitplan[[#This Row],[ZHLG-NR.]]&lt;&gt;"",PlanmäßigeZahlung,"")</f>
        <v/>
      </c>
      <c r="F27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3" s="4" t="str">
        <f ca="1">IF(ZahlungsZeitplan[[#This Row],[ZHLG-NR.]]&lt;&gt;"",ZahlungsZeitplan[[#This Row],[GESAMTZAHLUNG]]-ZahlungsZeitplan[[#This Row],[ZINSEN]],"")</f>
        <v/>
      </c>
      <c r="I273" s="4" t="str">
        <f ca="1">IF(ZahlungsZeitplan[[#This Row],[ZHLG-NR.]]&lt;&gt;"",ZahlungsZeitplan[[#This Row],[ANFANGSSALDO]]*(ZinsSatz/ZahlungenProJahr),"")</f>
        <v/>
      </c>
      <c r="J273" s="4" t="str">
        <f ca="1">IF(ZahlungsZeitplan[[#This Row],[ZHLG-NR.]]&lt;&gt;"",IF(ZahlungsZeitplan[[#This Row],[PLANMÄSSIGE ZAHLUNG]]+ZahlungsZeitplan[[#This Row],[SONDERZAHLUNG]]&lt;=ZahlungsZeitplan[[#This Row],[ANFANGSSALDO]],ZahlungsZeitplan[[#This Row],[ANFANGSSALDO]]-ZahlungsZeitplan[[#This Row],[KAPITAL]],0),"")</f>
        <v/>
      </c>
      <c r="K273" s="4" t="str">
        <f ca="1">IF(ZahlungsZeitplan[[#This Row],[ZHLG-NR.]]&lt;&gt;"",SUM(INDEX(ZahlungsZeitplan[ZINSEN],1,1):ZahlungsZeitplan[[#This Row],[ZINSEN]]),"")</f>
        <v/>
      </c>
    </row>
    <row r="274" spans="2:11" x14ac:dyDescent="0.3">
      <c r="B274" s="2" t="str">
        <f ca="1">IF(DarlehenIstGut,IF(ROW()-ROW(ZahlungsZeitplan[[#Headers],[ZHLG-NR.]])&gt;PlanmäßigeAnzahlZahlungen,"",ROW()-ROW(ZahlungsZeitplan[[#Headers],[ZHLG-NR.]])),"")</f>
        <v/>
      </c>
      <c r="C274" s="3" t="str">
        <f ca="1">IF(ZahlungsZeitplan[[#This Row],[ZHLG-NR.]]&lt;&gt;"",EOMONTH(DarlehensAnfangsDatum,ROW(ZahlungsZeitplan[[#This Row],[ZHLG-NR.]])-ROW(ZahlungsZeitplan[[#Headers],[ZHLG-NR.]])-2)+DAY(DarlehensAnfangsDatum),"")</f>
        <v/>
      </c>
      <c r="D274" s="4" t="str">
        <f ca="1">IF(ZahlungsZeitplan[[#This Row],[ZHLG-NR.]]&lt;&gt;"",IF(ROW()-ROW(ZahlungsZeitplan[[#Headers],[ANFANGSSALDO]])=1,DarlehensBetrag,INDEX(ZahlungsZeitplan[ENDSALDO],ROW()-ROW(ZahlungsZeitplan[[#Headers],[ANFANGSSALDO]])-1)),"")</f>
        <v/>
      </c>
      <c r="E274" s="4" t="str">
        <f ca="1">IF(ZahlungsZeitplan[[#This Row],[ZHLG-NR.]]&lt;&gt;"",PlanmäßigeZahlung,"")</f>
        <v/>
      </c>
      <c r="F27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4" s="4" t="str">
        <f ca="1">IF(ZahlungsZeitplan[[#This Row],[ZHLG-NR.]]&lt;&gt;"",ZahlungsZeitplan[[#This Row],[GESAMTZAHLUNG]]-ZahlungsZeitplan[[#This Row],[ZINSEN]],"")</f>
        <v/>
      </c>
      <c r="I274" s="4" t="str">
        <f ca="1">IF(ZahlungsZeitplan[[#This Row],[ZHLG-NR.]]&lt;&gt;"",ZahlungsZeitplan[[#This Row],[ANFANGSSALDO]]*(ZinsSatz/ZahlungenProJahr),"")</f>
        <v/>
      </c>
      <c r="J274" s="4" t="str">
        <f ca="1">IF(ZahlungsZeitplan[[#This Row],[ZHLG-NR.]]&lt;&gt;"",IF(ZahlungsZeitplan[[#This Row],[PLANMÄSSIGE ZAHLUNG]]+ZahlungsZeitplan[[#This Row],[SONDERZAHLUNG]]&lt;=ZahlungsZeitplan[[#This Row],[ANFANGSSALDO]],ZahlungsZeitplan[[#This Row],[ANFANGSSALDO]]-ZahlungsZeitplan[[#This Row],[KAPITAL]],0),"")</f>
        <v/>
      </c>
      <c r="K274" s="4" t="str">
        <f ca="1">IF(ZahlungsZeitplan[[#This Row],[ZHLG-NR.]]&lt;&gt;"",SUM(INDEX(ZahlungsZeitplan[ZINSEN],1,1):ZahlungsZeitplan[[#This Row],[ZINSEN]]),"")</f>
        <v/>
      </c>
    </row>
    <row r="275" spans="2:11" x14ac:dyDescent="0.3">
      <c r="B275" s="2" t="str">
        <f ca="1">IF(DarlehenIstGut,IF(ROW()-ROW(ZahlungsZeitplan[[#Headers],[ZHLG-NR.]])&gt;PlanmäßigeAnzahlZahlungen,"",ROW()-ROW(ZahlungsZeitplan[[#Headers],[ZHLG-NR.]])),"")</f>
        <v/>
      </c>
      <c r="C275" s="3" t="str">
        <f ca="1">IF(ZahlungsZeitplan[[#This Row],[ZHLG-NR.]]&lt;&gt;"",EOMONTH(DarlehensAnfangsDatum,ROW(ZahlungsZeitplan[[#This Row],[ZHLG-NR.]])-ROW(ZahlungsZeitplan[[#Headers],[ZHLG-NR.]])-2)+DAY(DarlehensAnfangsDatum),"")</f>
        <v/>
      </c>
      <c r="D275" s="4" t="str">
        <f ca="1">IF(ZahlungsZeitplan[[#This Row],[ZHLG-NR.]]&lt;&gt;"",IF(ROW()-ROW(ZahlungsZeitplan[[#Headers],[ANFANGSSALDO]])=1,DarlehensBetrag,INDEX(ZahlungsZeitplan[ENDSALDO],ROW()-ROW(ZahlungsZeitplan[[#Headers],[ANFANGSSALDO]])-1)),"")</f>
        <v/>
      </c>
      <c r="E275" s="4" t="str">
        <f ca="1">IF(ZahlungsZeitplan[[#This Row],[ZHLG-NR.]]&lt;&gt;"",PlanmäßigeZahlung,"")</f>
        <v/>
      </c>
      <c r="F27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5" s="4" t="str">
        <f ca="1">IF(ZahlungsZeitplan[[#This Row],[ZHLG-NR.]]&lt;&gt;"",ZahlungsZeitplan[[#This Row],[GESAMTZAHLUNG]]-ZahlungsZeitplan[[#This Row],[ZINSEN]],"")</f>
        <v/>
      </c>
      <c r="I275" s="4" t="str">
        <f ca="1">IF(ZahlungsZeitplan[[#This Row],[ZHLG-NR.]]&lt;&gt;"",ZahlungsZeitplan[[#This Row],[ANFANGSSALDO]]*(ZinsSatz/ZahlungenProJahr),"")</f>
        <v/>
      </c>
      <c r="J275" s="4" t="str">
        <f ca="1">IF(ZahlungsZeitplan[[#This Row],[ZHLG-NR.]]&lt;&gt;"",IF(ZahlungsZeitplan[[#This Row],[PLANMÄSSIGE ZAHLUNG]]+ZahlungsZeitplan[[#This Row],[SONDERZAHLUNG]]&lt;=ZahlungsZeitplan[[#This Row],[ANFANGSSALDO]],ZahlungsZeitplan[[#This Row],[ANFANGSSALDO]]-ZahlungsZeitplan[[#This Row],[KAPITAL]],0),"")</f>
        <v/>
      </c>
      <c r="K275" s="4" t="str">
        <f ca="1">IF(ZahlungsZeitplan[[#This Row],[ZHLG-NR.]]&lt;&gt;"",SUM(INDEX(ZahlungsZeitplan[ZINSEN],1,1):ZahlungsZeitplan[[#This Row],[ZINSEN]]),"")</f>
        <v/>
      </c>
    </row>
    <row r="276" spans="2:11" x14ac:dyDescent="0.3">
      <c r="B276" s="2" t="str">
        <f ca="1">IF(DarlehenIstGut,IF(ROW()-ROW(ZahlungsZeitplan[[#Headers],[ZHLG-NR.]])&gt;PlanmäßigeAnzahlZahlungen,"",ROW()-ROW(ZahlungsZeitplan[[#Headers],[ZHLG-NR.]])),"")</f>
        <v/>
      </c>
      <c r="C276" s="3" t="str">
        <f ca="1">IF(ZahlungsZeitplan[[#This Row],[ZHLG-NR.]]&lt;&gt;"",EOMONTH(DarlehensAnfangsDatum,ROW(ZahlungsZeitplan[[#This Row],[ZHLG-NR.]])-ROW(ZahlungsZeitplan[[#Headers],[ZHLG-NR.]])-2)+DAY(DarlehensAnfangsDatum),"")</f>
        <v/>
      </c>
      <c r="D276" s="4" t="str">
        <f ca="1">IF(ZahlungsZeitplan[[#This Row],[ZHLG-NR.]]&lt;&gt;"",IF(ROW()-ROW(ZahlungsZeitplan[[#Headers],[ANFANGSSALDO]])=1,DarlehensBetrag,INDEX(ZahlungsZeitplan[ENDSALDO],ROW()-ROW(ZahlungsZeitplan[[#Headers],[ANFANGSSALDO]])-1)),"")</f>
        <v/>
      </c>
      <c r="E276" s="4" t="str">
        <f ca="1">IF(ZahlungsZeitplan[[#This Row],[ZHLG-NR.]]&lt;&gt;"",PlanmäßigeZahlung,"")</f>
        <v/>
      </c>
      <c r="F27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6" s="4" t="str">
        <f ca="1">IF(ZahlungsZeitplan[[#This Row],[ZHLG-NR.]]&lt;&gt;"",ZahlungsZeitplan[[#This Row],[GESAMTZAHLUNG]]-ZahlungsZeitplan[[#This Row],[ZINSEN]],"")</f>
        <v/>
      </c>
      <c r="I276" s="4" t="str">
        <f ca="1">IF(ZahlungsZeitplan[[#This Row],[ZHLG-NR.]]&lt;&gt;"",ZahlungsZeitplan[[#This Row],[ANFANGSSALDO]]*(ZinsSatz/ZahlungenProJahr),"")</f>
        <v/>
      </c>
      <c r="J276" s="4" t="str">
        <f ca="1">IF(ZahlungsZeitplan[[#This Row],[ZHLG-NR.]]&lt;&gt;"",IF(ZahlungsZeitplan[[#This Row],[PLANMÄSSIGE ZAHLUNG]]+ZahlungsZeitplan[[#This Row],[SONDERZAHLUNG]]&lt;=ZahlungsZeitplan[[#This Row],[ANFANGSSALDO]],ZahlungsZeitplan[[#This Row],[ANFANGSSALDO]]-ZahlungsZeitplan[[#This Row],[KAPITAL]],0),"")</f>
        <v/>
      </c>
      <c r="K276" s="4" t="str">
        <f ca="1">IF(ZahlungsZeitplan[[#This Row],[ZHLG-NR.]]&lt;&gt;"",SUM(INDEX(ZahlungsZeitplan[ZINSEN],1,1):ZahlungsZeitplan[[#This Row],[ZINSEN]]),"")</f>
        <v/>
      </c>
    </row>
    <row r="277" spans="2:11" x14ac:dyDescent="0.3">
      <c r="B277" s="2" t="str">
        <f ca="1">IF(DarlehenIstGut,IF(ROW()-ROW(ZahlungsZeitplan[[#Headers],[ZHLG-NR.]])&gt;PlanmäßigeAnzahlZahlungen,"",ROW()-ROW(ZahlungsZeitplan[[#Headers],[ZHLG-NR.]])),"")</f>
        <v/>
      </c>
      <c r="C277" s="3" t="str">
        <f ca="1">IF(ZahlungsZeitplan[[#This Row],[ZHLG-NR.]]&lt;&gt;"",EOMONTH(DarlehensAnfangsDatum,ROW(ZahlungsZeitplan[[#This Row],[ZHLG-NR.]])-ROW(ZahlungsZeitplan[[#Headers],[ZHLG-NR.]])-2)+DAY(DarlehensAnfangsDatum),"")</f>
        <v/>
      </c>
      <c r="D277" s="4" t="str">
        <f ca="1">IF(ZahlungsZeitplan[[#This Row],[ZHLG-NR.]]&lt;&gt;"",IF(ROW()-ROW(ZahlungsZeitplan[[#Headers],[ANFANGSSALDO]])=1,DarlehensBetrag,INDEX(ZahlungsZeitplan[ENDSALDO],ROW()-ROW(ZahlungsZeitplan[[#Headers],[ANFANGSSALDO]])-1)),"")</f>
        <v/>
      </c>
      <c r="E277" s="4" t="str">
        <f ca="1">IF(ZahlungsZeitplan[[#This Row],[ZHLG-NR.]]&lt;&gt;"",PlanmäßigeZahlung,"")</f>
        <v/>
      </c>
      <c r="F27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7" s="4" t="str">
        <f ca="1">IF(ZahlungsZeitplan[[#This Row],[ZHLG-NR.]]&lt;&gt;"",ZahlungsZeitplan[[#This Row],[GESAMTZAHLUNG]]-ZahlungsZeitplan[[#This Row],[ZINSEN]],"")</f>
        <v/>
      </c>
      <c r="I277" s="4" t="str">
        <f ca="1">IF(ZahlungsZeitplan[[#This Row],[ZHLG-NR.]]&lt;&gt;"",ZahlungsZeitplan[[#This Row],[ANFANGSSALDO]]*(ZinsSatz/ZahlungenProJahr),"")</f>
        <v/>
      </c>
      <c r="J277" s="4" t="str">
        <f ca="1">IF(ZahlungsZeitplan[[#This Row],[ZHLG-NR.]]&lt;&gt;"",IF(ZahlungsZeitplan[[#This Row],[PLANMÄSSIGE ZAHLUNG]]+ZahlungsZeitplan[[#This Row],[SONDERZAHLUNG]]&lt;=ZahlungsZeitplan[[#This Row],[ANFANGSSALDO]],ZahlungsZeitplan[[#This Row],[ANFANGSSALDO]]-ZahlungsZeitplan[[#This Row],[KAPITAL]],0),"")</f>
        <v/>
      </c>
      <c r="K277" s="4" t="str">
        <f ca="1">IF(ZahlungsZeitplan[[#This Row],[ZHLG-NR.]]&lt;&gt;"",SUM(INDEX(ZahlungsZeitplan[ZINSEN],1,1):ZahlungsZeitplan[[#This Row],[ZINSEN]]),"")</f>
        <v/>
      </c>
    </row>
    <row r="278" spans="2:11" x14ac:dyDescent="0.3">
      <c r="B278" s="2" t="str">
        <f ca="1">IF(DarlehenIstGut,IF(ROW()-ROW(ZahlungsZeitplan[[#Headers],[ZHLG-NR.]])&gt;PlanmäßigeAnzahlZahlungen,"",ROW()-ROW(ZahlungsZeitplan[[#Headers],[ZHLG-NR.]])),"")</f>
        <v/>
      </c>
      <c r="C278" s="3" t="str">
        <f ca="1">IF(ZahlungsZeitplan[[#This Row],[ZHLG-NR.]]&lt;&gt;"",EOMONTH(DarlehensAnfangsDatum,ROW(ZahlungsZeitplan[[#This Row],[ZHLG-NR.]])-ROW(ZahlungsZeitplan[[#Headers],[ZHLG-NR.]])-2)+DAY(DarlehensAnfangsDatum),"")</f>
        <v/>
      </c>
      <c r="D278" s="4" t="str">
        <f ca="1">IF(ZahlungsZeitplan[[#This Row],[ZHLG-NR.]]&lt;&gt;"",IF(ROW()-ROW(ZahlungsZeitplan[[#Headers],[ANFANGSSALDO]])=1,DarlehensBetrag,INDEX(ZahlungsZeitplan[ENDSALDO],ROW()-ROW(ZahlungsZeitplan[[#Headers],[ANFANGSSALDO]])-1)),"")</f>
        <v/>
      </c>
      <c r="E278" s="4" t="str">
        <f ca="1">IF(ZahlungsZeitplan[[#This Row],[ZHLG-NR.]]&lt;&gt;"",PlanmäßigeZahlung,"")</f>
        <v/>
      </c>
      <c r="F27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8" s="4" t="str">
        <f ca="1">IF(ZahlungsZeitplan[[#This Row],[ZHLG-NR.]]&lt;&gt;"",ZahlungsZeitplan[[#This Row],[GESAMTZAHLUNG]]-ZahlungsZeitplan[[#This Row],[ZINSEN]],"")</f>
        <v/>
      </c>
      <c r="I278" s="4" t="str">
        <f ca="1">IF(ZahlungsZeitplan[[#This Row],[ZHLG-NR.]]&lt;&gt;"",ZahlungsZeitplan[[#This Row],[ANFANGSSALDO]]*(ZinsSatz/ZahlungenProJahr),"")</f>
        <v/>
      </c>
      <c r="J278" s="4" t="str">
        <f ca="1">IF(ZahlungsZeitplan[[#This Row],[ZHLG-NR.]]&lt;&gt;"",IF(ZahlungsZeitplan[[#This Row],[PLANMÄSSIGE ZAHLUNG]]+ZahlungsZeitplan[[#This Row],[SONDERZAHLUNG]]&lt;=ZahlungsZeitplan[[#This Row],[ANFANGSSALDO]],ZahlungsZeitplan[[#This Row],[ANFANGSSALDO]]-ZahlungsZeitplan[[#This Row],[KAPITAL]],0),"")</f>
        <v/>
      </c>
      <c r="K278" s="4" t="str">
        <f ca="1">IF(ZahlungsZeitplan[[#This Row],[ZHLG-NR.]]&lt;&gt;"",SUM(INDEX(ZahlungsZeitplan[ZINSEN],1,1):ZahlungsZeitplan[[#This Row],[ZINSEN]]),"")</f>
        <v/>
      </c>
    </row>
    <row r="279" spans="2:11" x14ac:dyDescent="0.3">
      <c r="B279" s="2" t="str">
        <f ca="1">IF(DarlehenIstGut,IF(ROW()-ROW(ZahlungsZeitplan[[#Headers],[ZHLG-NR.]])&gt;PlanmäßigeAnzahlZahlungen,"",ROW()-ROW(ZahlungsZeitplan[[#Headers],[ZHLG-NR.]])),"")</f>
        <v/>
      </c>
      <c r="C279" s="3" t="str">
        <f ca="1">IF(ZahlungsZeitplan[[#This Row],[ZHLG-NR.]]&lt;&gt;"",EOMONTH(DarlehensAnfangsDatum,ROW(ZahlungsZeitplan[[#This Row],[ZHLG-NR.]])-ROW(ZahlungsZeitplan[[#Headers],[ZHLG-NR.]])-2)+DAY(DarlehensAnfangsDatum),"")</f>
        <v/>
      </c>
      <c r="D279" s="4" t="str">
        <f ca="1">IF(ZahlungsZeitplan[[#This Row],[ZHLG-NR.]]&lt;&gt;"",IF(ROW()-ROW(ZahlungsZeitplan[[#Headers],[ANFANGSSALDO]])=1,DarlehensBetrag,INDEX(ZahlungsZeitplan[ENDSALDO],ROW()-ROW(ZahlungsZeitplan[[#Headers],[ANFANGSSALDO]])-1)),"")</f>
        <v/>
      </c>
      <c r="E279" s="4" t="str">
        <f ca="1">IF(ZahlungsZeitplan[[#This Row],[ZHLG-NR.]]&lt;&gt;"",PlanmäßigeZahlung,"")</f>
        <v/>
      </c>
      <c r="F27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7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79" s="4" t="str">
        <f ca="1">IF(ZahlungsZeitplan[[#This Row],[ZHLG-NR.]]&lt;&gt;"",ZahlungsZeitplan[[#This Row],[GESAMTZAHLUNG]]-ZahlungsZeitplan[[#This Row],[ZINSEN]],"")</f>
        <v/>
      </c>
      <c r="I279" s="4" t="str">
        <f ca="1">IF(ZahlungsZeitplan[[#This Row],[ZHLG-NR.]]&lt;&gt;"",ZahlungsZeitplan[[#This Row],[ANFANGSSALDO]]*(ZinsSatz/ZahlungenProJahr),"")</f>
        <v/>
      </c>
      <c r="J279" s="4" t="str">
        <f ca="1">IF(ZahlungsZeitplan[[#This Row],[ZHLG-NR.]]&lt;&gt;"",IF(ZahlungsZeitplan[[#This Row],[PLANMÄSSIGE ZAHLUNG]]+ZahlungsZeitplan[[#This Row],[SONDERZAHLUNG]]&lt;=ZahlungsZeitplan[[#This Row],[ANFANGSSALDO]],ZahlungsZeitplan[[#This Row],[ANFANGSSALDO]]-ZahlungsZeitplan[[#This Row],[KAPITAL]],0),"")</f>
        <v/>
      </c>
      <c r="K279" s="4" t="str">
        <f ca="1">IF(ZahlungsZeitplan[[#This Row],[ZHLG-NR.]]&lt;&gt;"",SUM(INDEX(ZahlungsZeitplan[ZINSEN],1,1):ZahlungsZeitplan[[#This Row],[ZINSEN]]),"")</f>
        <v/>
      </c>
    </row>
    <row r="280" spans="2:11" x14ac:dyDescent="0.3">
      <c r="B280" s="2" t="str">
        <f ca="1">IF(DarlehenIstGut,IF(ROW()-ROW(ZahlungsZeitplan[[#Headers],[ZHLG-NR.]])&gt;PlanmäßigeAnzahlZahlungen,"",ROW()-ROW(ZahlungsZeitplan[[#Headers],[ZHLG-NR.]])),"")</f>
        <v/>
      </c>
      <c r="C280" s="3" t="str">
        <f ca="1">IF(ZahlungsZeitplan[[#This Row],[ZHLG-NR.]]&lt;&gt;"",EOMONTH(DarlehensAnfangsDatum,ROW(ZahlungsZeitplan[[#This Row],[ZHLG-NR.]])-ROW(ZahlungsZeitplan[[#Headers],[ZHLG-NR.]])-2)+DAY(DarlehensAnfangsDatum),"")</f>
        <v/>
      </c>
      <c r="D280" s="4" t="str">
        <f ca="1">IF(ZahlungsZeitplan[[#This Row],[ZHLG-NR.]]&lt;&gt;"",IF(ROW()-ROW(ZahlungsZeitplan[[#Headers],[ANFANGSSALDO]])=1,DarlehensBetrag,INDEX(ZahlungsZeitplan[ENDSALDO],ROW()-ROW(ZahlungsZeitplan[[#Headers],[ANFANGSSALDO]])-1)),"")</f>
        <v/>
      </c>
      <c r="E280" s="4" t="str">
        <f ca="1">IF(ZahlungsZeitplan[[#This Row],[ZHLG-NR.]]&lt;&gt;"",PlanmäßigeZahlung,"")</f>
        <v/>
      </c>
      <c r="F28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0" s="4" t="str">
        <f ca="1">IF(ZahlungsZeitplan[[#This Row],[ZHLG-NR.]]&lt;&gt;"",ZahlungsZeitplan[[#This Row],[GESAMTZAHLUNG]]-ZahlungsZeitplan[[#This Row],[ZINSEN]],"")</f>
        <v/>
      </c>
      <c r="I280" s="4" t="str">
        <f ca="1">IF(ZahlungsZeitplan[[#This Row],[ZHLG-NR.]]&lt;&gt;"",ZahlungsZeitplan[[#This Row],[ANFANGSSALDO]]*(ZinsSatz/ZahlungenProJahr),"")</f>
        <v/>
      </c>
      <c r="J280" s="4" t="str">
        <f ca="1">IF(ZahlungsZeitplan[[#This Row],[ZHLG-NR.]]&lt;&gt;"",IF(ZahlungsZeitplan[[#This Row],[PLANMÄSSIGE ZAHLUNG]]+ZahlungsZeitplan[[#This Row],[SONDERZAHLUNG]]&lt;=ZahlungsZeitplan[[#This Row],[ANFANGSSALDO]],ZahlungsZeitplan[[#This Row],[ANFANGSSALDO]]-ZahlungsZeitplan[[#This Row],[KAPITAL]],0),"")</f>
        <v/>
      </c>
      <c r="K280" s="4" t="str">
        <f ca="1">IF(ZahlungsZeitplan[[#This Row],[ZHLG-NR.]]&lt;&gt;"",SUM(INDEX(ZahlungsZeitplan[ZINSEN],1,1):ZahlungsZeitplan[[#This Row],[ZINSEN]]),"")</f>
        <v/>
      </c>
    </row>
    <row r="281" spans="2:11" x14ac:dyDescent="0.3">
      <c r="B281" s="2" t="str">
        <f ca="1">IF(DarlehenIstGut,IF(ROW()-ROW(ZahlungsZeitplan[[#Headers],[ZHLG-NR.]])&gt;PlanmäßigeAnzahlZahlungen,"",ROW()-ROW(ZahlungsZeitplan[[#Headers],[ZHLG-NR.]])),"")</f>
        <v/>
      </c>
      <c r="C281" s="3" t="str">
        <f ca="1">IF(ZahlungsZeitplan[[#This Row],[ZHLG-NR.]]&lt;&gt;"",EOMONTH(DarlehensAnfangsDatum,ROW(ZahlungsZeitplan[[#This Row],[ZHLG-NR.]])-ROW(ZahlungsZeitplan[[#Headers],[ZHLG-NR.]])-2)+DAY(DarlehensAnfangsDatum),"")</f>
        <v/>
      </c>
      <c r="D281" s="4" t="str">
        <f ca="1">IF(ZahlungsZeitplan[[#This Row],[ZHLG-NR.]]&lt;&gt;"",IF(ROW()-ROW(ZahlungsZeitplan[[#Headers],[ANFANGSSALDO]])=1,DarlehensBetrag,INDEX(ZahlungsZeitplan[ENDSALDO],ROW()-ROW(ZahlungsZeitplan[[#Headers],[ANFANGSSALDO]])-1)),"")</f>
        <v/>
      </c>
      <c r="E281" s="4" t="str">
        <f ca="1">IF(ZahlungsZeitplan[[#This Row],[ZHLG-NR.]]&lt;&gt;"",PlanmäßigeZahlung,"")</f>
        <v/>
      </c>
      <c r="F28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1" s="4" t="str">
        <f ca="1">IF(ZahlungsZeitplan[[#This Row],[ZHLG-NR.]]&lt;&gt;"",ZahlungsZeitplan[[#This Row],[GESAMTZAHLUNG]]-ZahlungsZeitplan[[#This Row],[ZINSEN]],"")</f>
        <v/>
      </c>
      <c r="I281" s="4" t="str">
        <f ca="1">IF(ZahlungsZeitplan[[#This Row],[ZHLG-NR.]]&lt;&gt;"",ZahlungsZeitplan[[#This Row],[ANFANGSSALDO]]*(ZinsSatz/ZahlungenProJahr),"")</f>
        <v/>
      </c>
      <c r="J281" s="4" t="str">
        <f ca="1">IF(ZahlungsZeitplan[[#This Row],[ZHLG-NR.]]&lt;&gt;"",IF(ZahlungsZeitplan[[#This Row],[PLANMÄSSIGE ZAHLUNG]]+ZahlungsZeitplan[[#This Row],[SONDERZAHLUNG]]&lt;=ZahlungsZeitplan[[#This Row],[ANFANGSSALDO]],ZahlungsZeitplan[[#This Row],[ANFANGSSALDO]]-ZahlungsZeitplan[[#This Row],[KAPITAL]],0),"")</f>
        <v/>
      </c>
      <c r="K281" s="4" t="str">
        <f ca="1">IF(ZahlungsZeitplan[[#This Row],[ZHLG-NR.]]&lt;&gt;"",SUM(INDEX(ZahlungsZeitplan[ZINSEN],1,1):ZahlungsZeitplan[[#This Row],[ZINSEN]]),"")</f>
        <v/>
      </c>
    </row>
    <row r="282" spans="2:11" x14ac:dyDescent="0.3">
      <c r="B282" s="2" t="str">
        <f ca="1">IF(DarlehenIstGut,IF(ROW()-ROW(ZahlungsZeitplan[[#Headers],[ZHLG-NR.]])&gt;PlanmäßigeAnzahlZahlungen,"",ROW()-ROW(ZahlungsZeitplan[[#Headers],[ZHLG-NR.]])),"")</f>
        <v/>
      </c>
      <c r="C282" s="3" t="str">
        <f ca="1">IF(ZahlungsZeitplan[[#This Row],[ZHLG-NR.]]&lt;&gt;"",EOMONTH(DarlehensAnfangsDatum,ROW(ZahlungsZeitplan[[#This Row],[ZHLG-NR.]])-ROW(ZahlungsZeitplan[[#Headers],[ZHLG-NR.]])-2)+DAY(DarlehensAnfangsDatum),"")</f>
        <v/>
      </c>
      <c r="D282" s="4" t="str">
        <f ca="1">IF(ZahlungsZeitplan[[#This Row],[ZHLG-NR.]]&lt;&gt;"",IF(ROW()-ROW(ZahlungsZeitplan[[#Headers],[ANFANGSSALDO]])=1,DarlehensBetrag,INDEX(ZahlungsZeitplan[ENDSALDO],ROW()-ROW(ZahlungsZeitplan[[#Headers],[ANFANGSSALDO]])-1)),"")</f>
        <v/>
      </c>
      <c r="E282" s="4" t="str">
        <f ca="1">IF(ZahlungsZeitplan[[#This Row],[ZHLG-NR.]]&lt;&gt;"",PlanmäßigeZahlung,"")</f>
        <v/>
      </c>
      <c r="F28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2" s="4" t="str">
        <f ca="1">IF(ZahlungsZeitplan[[#This Row],[ZHLG-NR.]]&lt;&gt;"",ZahlungsZeitplan[[#This Row],[GESAMTZAHLUNG]]-ZahlungsZeitplan[[#This Row],[ZINSEN]],"")</f>
        <v/>
      </c>
      <c r="I282" s="4" t="str">
        <f ca="1">IF(ZahlungsZeitplan[[#This Row],[ZHLG-NR.]]&lt;&gt;"",ZahlungsZeitplan[[#This Row],[ANFANGSSALDO]]*(ZinsSatz/ZahlungenProJahr),"")</f>
        <v/>
      </c>
      <c r="J282" s="4" t="str">
        <f ca="1">IF(ZahlungsZeitplan[[#This Row],[ZHLG-NR.]]&lt;&gt;"",IF(ZahlungsZeitplan[[#This Row],[PLANMÄSSIGE ZAHLUNG]]+ZahlungsZeitplan[[#This Row],[SONDERZAHLUNG]]&lt;=ZahlungsZeitplan[[#This Row],[ANFANGSSALDO]],ZahlungsZeitplan[[#This Row],[ANFANGSSALDO]]-ZahlungsZeitplan[[#This Row],[KAPITAL]],0),"")</f>
        <v/>
      </c>
      <c r="K282" s="4" t="str">
        <f ca="1">IF(ZahlungsZeitplan[[#This Row],[ZHLG-NR.]]&lt;&gt;"",SUM(INDEX(ZahlungsZeitplan[ZINSEN],1,1):ZahlungsZeitplan[[#This Row],[ZINSEN]]),"")</f>
        <v/>
      </c>
    </row>
    <row r="283" spans="2:11" x14ac:dyDescent="0.3">
      <c r="B283" s="2" t="str">
        <f ca="1">IF(DarlehenIstGut,IF(ROW()-ROW(ZahlungsZeitplan[[#Headers],[ZHLG-NR.]])&gt;PlanmäßigeAnzahlZahlungen,"",ROW()-ROW(ZahlungsZeitplan[[#Headers],[ZHLG-NR.]])),"")</f>
        <v/>
      </c>
      <c r="C283" s="3" t="str">
        <f ca="1">IF(ZahlungsZeitplan[[#This Row],[ZHLG-NR.]]&lt;&gt;"",EOMONTH(DarlehensAnfangsDatum,ROW(ZahlungsZeitplan[[#This Row],[ZHLG-NR.]])-ROW(ZahlungsZeitplan[[#Headers],[ZHLG-NR.]])-2)+DAY(DarlehensAnfangsDatum),"")</f>
        <v/>
      </c>
      <c r="D283" s="4" t="str">
        <f ca="1">IF(ZahlungsZeitplan[[#This Row],[ZHLG-NR.]]&lt;&gt;"",IF(ROW()-ROW(ZahlungsZeitplan[[#Headers],[ANFANGSSALDO]])=1,DarlehensBetrag,INDEX(ZahlungsZeitplan[ENDSALDO],ROW()-ROW(ZahlungsZeitplan[[#Headers],[ANFANGSSALDO]])-1)),"")</f>
        <v/>
      </c>
      <c r="E283" s="4" t="str">
        <f ca="1">IF(ZahlungsZeitplan[[#This Row],[ZHLG-NR.]]&lt;&gt;"",PlanmäßigeZahlung,"")</f>
        <v/>
      </c>
      <c r="F28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3" s="4" t="str">
        <f ca="1">IF(ZahlungsZeitplan[[#This Row],[ZHLG-NR.]]&lt;&gt;"",ZahlungsZeitplan[[#This Row],[GESAMTZAHLUNG]]-ZahlungsZeitplan[[#This Row],[ZINSEN]],"")</f>
        <v/>
      </c>
      <c r="I283" s="4" t="str">
        <f ca="1">IF(ZahlungsZeitplan[[#This Row],[ZHLG-NR.]]&lt;&gt;"",ZahlungsZeitplan[[#This Row],[ANFANGSSALDO]]*(ZinsSatz/ZahlungenProJahr),"")</f>
        <v/>
      </c>
      <c r="J283" s="4" t="str">
        <f ca="1">IF(ZahlungsZeitplan[[#This Row],[ZHLG-NR.]]&lt;&gt;"",IF(ZahlungsZeitplan[[#This Row],[PLANMÄSSIGE ZAHLUNG]]+ZahlungsZeitplan[[#This Row],[SONDERZAHLUNG]]&lt;=ZahlungsZeitplan[[#This Row],[ANFANGSSALDO]],ZahlungsZeitplan[[#This Row],[ANFANGSSALDO]]-ZahlungsZeitplan[[#This Row],[KAPITAL]],0),"")</f>
        <v/>
      </c>
      <c r="K283" s="4" t="str">
        <f ca="1">IF(ZahlungsZeitplan[[#This Row],[ZHLG-NR.]]&lt;&gt;"",SUM(INDEX(ZahlungsZeitplan[ZINSEN],1,1):ZahlungsZeitplan[[#This Row],[ZINSEN]]),"")</f>
        <v/>
      </c>
    </row>
    <row r="284" spans="2:11" x14ac:dyDescent="0.3">
      <c r="B284" s="2" t="str">
        <f ca="1">IF(DarlehenIstGut,IF(ROW()-ROW(ZahlungsZeitplan[[#Headers],[ZHLG-NR.]])&gt;PlanmäßigeAnzahlZahlungen,"",ROW()-ROW(ZahlungsZeitplan[[#Headers],[ZHLG-NR.]])),"")</f>
        <v/>
      </c>
      <c r="C284" s="3" t="str">
        <f ca="1">IF(ZahlungsZeitplan[[#This Row],[ZHLG-NR.]]&lt;&gt;"",EOMONTH(DarlehensAnfangsDatum,ROW(ZahlungsZeitplan[[#This Row],[ZHLG-NR.]])-ROW(ZahlungsZeitplan[[#Headers],[ZHLG-NR.]])-2)+DAY(DarlehensAnfangsDatum),"")</f>
        <v/>
      </c>
      <c r="D284" s="4" t="str">
        <f ca="1">IF(ZahlungsZeitplan[[#This Row],[ZHLG-NR.]]&lt;&gt;"",IF(ROW()-ROW(ZahlungsZeitplan[[#Headers],[ANFANGSSALDO]])=1,DarlehensBetrag,INDEX(ZahlungsZeitplan[ENDSALDO],ROW()-ROW(ZahlungsZeitplan[[#Headers],[ANFANGSSALDO]])-1)),"")</f>
        <v/>
      </c>
      <c r="E284" s="4" t="str">
        <f ca="1">IF(ZahlungsZeitplan[[#This Row],[ZHLG-NR.]]&lt;&gt;"",PlanmäßigeZahlung,"")</f>
        <v/>
      </c>
      <c r="F28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4" s="4" t="str">
        <f ca="1">IF(ZahlungsZeitplan[[#This Row],[ZHLG-NR.]]&lt;&gt;"",ZahlungsZeitplan[[#This Row],[GESAMTZAHLUNG]]-ZahlungsZeitplan[[#This Row],[ZINSEN]],"")</f>
        <v/>
      </c>
      <c r="I284" s="4" t="str">
        <f ca="1">IF(ZahlungsZeitplan[[#This Row],[ZHLG-NR.]]&lt;&gt;"",ZahlungsZeitplan[[#This Row],[ANFANGSSALDO]]*(ZinsSatz/ZahlungenProJahr),"")</f>
        <v/>
      </c>
      <c r="J284" s="4" t="str">
        <f ca="1">IF(ZahlungsZeitplan[[#This Row],[ZHLG-NR.]]&lt;&gt;"",IF(ZahlungsZeitplan[[#This Row],[PLANMÄSSIGE ZAHLUNG]]+ZahlungsZeitplan[[#This Row],[SONDERZAHLUNG]]&lt;=ZahlungsZeitplan[[#This Row],[ANFANGSSALDO]],ZahlungsZeitplan[[#This Row],[ANFANGSSALDO]]-ZahlungsZeitplan[[#This Row],[KAPITAL]],0),"")</f>
        <v/>
      </c>
      <c r="K284" s="4" t="str">
        <f ca="1">IF(ZahlungsZeitplan[[#This Row],[ZHLG-NR.]]&lt;&gt;"",SUM(INDEX(ZahlungsZeitplan[ZINSEN],1,1):ZahlungsZeitplan[[#This Row],[ZINSEN]]),"")</f>
        <v/>
      </c>
    </row>
    <row r="285" spans="2:11" x14ac:dyDescent="0.3">
      <c r="B285" s="2" t="str">
        <f ca="1">IF(DarlehenIstGut,IF(ROW()-ROW(ZahlungsZeitplan[[#Headers],[ZHLG-NR.]])&gt;PlanmäßigeAnzahlZahlungen,"",ROW()-ROW(ZahlungsZeitplan[[#Headers],[ZHLG-NR.]])),"")</f>
        <v/>
      </c>
      <c r="C285" s="3" t="str">
        <f ca="1">IF(ZahlungsZeitplan[[#This Row],[ZHLG-NR.]]&lt;&gt;"",EOMONTH(DarlehensAnfangsDatum,ROW(ZahlungsZeitplan[[#This Row],[ZHLG-NR.]])-ROW(ZahlungsZeitplan[[#Headers],[ZHLG-NR.]])-2)+DAY(DarlehensAnfangsDatum),"")</f>
        <v/>
      </c>
      <c r="D285" s="4" t="str">
        <f ca="1">IF(ZahlungsZeitplan[[#This Row],[ZHLG-NR.]]&lt;&gt;"",IF(ROW()-ROW(ZahlungsZeitplan[[#Headers],[ANFANGSSALDO]])=1,DarlehensBetrag,INDEX(ZahlungsZeitplan[ENDSALDO],ROW()-ROW(ZahlungsZeitplan[[#Headers],[ANFANGSSALDO]])-1)),"")</f>
        <v/>
      </c>
      <c r="E285" s="4" t="str">
        <f ca="1">IF(ZahlungsZeitplan[[#This Row],[ZHLG-NR.]]&lt;&gt;"",PlanmäßigeZahlung,"")</f>
        <v/>
      </c>
      <c r="F28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5" s="4" t="str">
        <f ca="1">IF(ZahlungsZeitplan[[#This Row],[ZHLG-NR.]]&lt;&gt;"",ZahlungsZeitplan[[#This Row],[GESAMTZAHLUNG]]-ZahlungsZeitplan[[#This Row],[ZINSEN]],"")</f>
        <v/>
      </c>
      <c r="I285" s="4" t="str">
        <f ca="1">IF(ZahlungsZeitplan[[#This Row],[ZHLG-NR.]]&lt;&gt;"",ZahlungsZeitplan[[#This Row],[ANFANGSSALDO]]*(ZinsSatz/ZahlungenProJahr),"")</f>
        <v/>
      </c>
      <c r="J285" s="4" t="str">
        <f ca="1">IF(ZahlungsZeitplan[[#This Row],[ZHLG-NR.]]&lt;&gt;"",IF(ZahlungsZeitplan[[#This Row],[PLANMÄSSIGE ZAHLUNG]]+ZahlungsZeitplan[[#This Row],[SONDERZAHLUNG]]&lt;=ZahlungsZeitplan[[#This Row],[ANFANGSSALDO]],ZahlungsZeitplan[[#This Row],[ANFANGSSALDO]]-ZahlungsZeitplan[[#This Row],[KAPITAL]],0),"")</f>
        <v/>
      </c>
      <c r="K285" s="4" t="str">
        <f ca="1">IF(ZahlungsZeitplan[[#This Row],[ZHLG-NR.]]&lt;&gt;"",SUM(INDEX(ZahlungsZeitplan[ZINSEN],1,1):ZahlungsZeitplan[[#This Row],[ZINSEN]]),"")</f>
        <v/>
      </c>
    </row>
    <row r="286" spans="2:11" x14ac:dyDescent="0.3">
      <c r="B286" s="2" t="str">
        <f ca="1">IF(DarlehenIstGut,IF(ROW()-ROW(ZahlungsZeitplan[[#Headers],[ZHLG-NR.]])&gt;PlanmäßigeAnzahlZahlungen,"",ROW()-ROW(ZahlungsZeitplan[[#Headers],[ZHLG-NR.]])),"")</f>
        <v/>
      </c>
      <c r="C286" s="3" t="str">
        <f ca="1">IF(ZahlungsZeitplan[[#This Row],[ZHLG-NR.]]&lt;&gt;"",EOMONTH(DarlehensAnfangsDatum,ROW(ZahlungsZeitplan[[#This Row],[ZHLG-NR.]])-ROW(ZahlungsZeitplan[[#Headers],[ZHLG-NR.]])-2)+DAY(DarlehensAnfangsDatum),"")</f>
        <v/>
      </c>
      <c r="D286" s="4" t="str">
        <f ca="1">IF(ZahlungsZeitplan[[#This Row],[ZHLG-NR.]]&lt;&gt;"",IF(ROW()-ROW(ZahlungsZeitplan[[#Headers],[ANFANGSSALDO]])=1,DarlehensBetrag,INDEX(ZahlungsZeitplan[ENDSALDO],ROW()-ROW(ZahlungsZeitplan[[#Headers],[ANFANGSSALDO]])-1)),"")</f>
        <v/>
      </c>
      <c r="E286" s="4" t="str">
        <f ca="1">IF(ZahlungsZeitplan[[#This Row],[ZHLG-NR.]]&lt;&gt;"",PlanmäßigeZahlung,"")</f>
        <v/>
      </c>
      <c r="F28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6" s="4" t="str">
        <f ca="1">IF(ZahlungsZeitplan[[#This Row],[ZHLG-NR.]]&lt;&gt;"",ZahlungsZeitplan[[#This Row],[GESAMTZAHLUNG]]-ZahlungsZeitplan[[#This Row],[ZINSEN]],"")</f>
        <v/>
      </c>
      <c r="I286" s="4" t="str">
        <f ca="1">IF(ZahlungsZeitplan[[#This Row],[ZHLG-NR.]]&lt;&gt;"",ZahlungsZeitplan[[#This Row],[ANFANGSSALDO]]*(ZinsSatz/ZahlungenProJahr),"")</f>
        <v/>
      </c>
      <c r="J286" s="4" t="str">
        <f ca="1">IF(ZahlungsZeitplan[[#This Row],[ZHLG-NR.]]&lt;&gt;"",IF(ZahlungsZeitplan[[#This Row],[PLANMÄSSIGE ZAHLUNG]]+ZahlungsZeitplan[[#This Row],[SONDERZAHLUNG]]&lt;=ZahlungsZeitplan[[#This Row],[ANFANGSSALDO]],ZahlungsZeitplan[[#This Row],[ANFANGSSALDO]]-ZahlungsZeitplan[[#This Row],[KAPITAL]],0),"")</f>
        <v/>
      </c>
      <c r="K286" s="4" t="str">
        <f ca="1">IF(ZahlungsZeitplan[[#This Row],[ZHLG-NR.]]&lt;&gt;"",SUM(INDEX(ZahlungsZeitplan[ZINSEN],1,1):ZahlungsZeitplan[[#This Row],[ZINSEN]]),"")</f>
        <v/>
      </c>
    </row>
    <row r="287" spans="2:11" x14ac:dyDescent="0.3">
      <c r="B287" s="2" t="str">
        <f ca="1">IF(DarlehenIstGut,IF(ROW()-ROW(ZahlungsZeitplan[[#Headers],[ZHLG-NR.]])&gt;PlanmäßigeAnzahlZahlungen,"",ROW()-ROW(ZahlungsZeitplan[[#Headers],[ZHLG-NR.]])),"")</f>
        <v/>
      </c>
      <c r="C287" s="3" t="str">
        <f ca="1">IF(ZahlungsZeitplan[[#This Row],[ZHLG-NR.]]&lt;&gt;"",EOMONTH(DarlehensAnfangsDatum,ROW(ZahlungsZeitplan[[#This Row],[ZHLG-NR.]])-ROW(ZahlungsZeitplan[[#Headers],[ZHLG-NR.]])-2)+DAY(DarlehensAnfangsDatum),"")</f>
        <v/>
      </c>
      <c r="D287" s="4" t="str">
        <f ca="1">IF(ZahlungsZeitplan[[#This Row],[ZHLG-NR.]]&lt;&gt;"",IF(ROW()-ROW(ZahlungsZeitplan[[#Headers],[ANFANGSSALDO]])=1,DarlehensBetrag,INDEX(ZahlungsZeitplan[ENDSALDO],ROW()-ROW(ZahlungsZeitplan[[#Headers],[ANFANGSSALDO]])-1)),"")</f>
        <v/>
      </c>
      <c r="E287" s="4" t="str">
        <f ca="1">IF(ZahlungsZeitplan[[#This Row],[ZHLG-NR.]]&lt;&gt;"",PlanmäßigeZahlung,"")</f>
        <v/>
      </c>
      <c r="F28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7" s="4" t="str">
        <f ca="1">IF(ZahlungsZeitplan[[#This Row],[ZHLG-NR.]]&lt;&gt;"",ZahlungsZeitplan[[#This Row],[GESAMTZAHLUNG]]-ZahlungsZeitplan[[#This Row],[ZINSEN]],"")</f>
        <v/>
      </c>
      <c r="I287" s="4" t="str">
        <f ca="1">IF(ZahlungsZeitplan[[#This Row],[ZHLG-NR.]]&lt;&gt;"",ZahlungsZeitplan[[#This Row],[ANFANGSSALDO]]*(ZinsSatz/ZahlungenProJahr),"")</f>
        <v/>
      </c>
      <c r="J287" s="4" t="str">
        <f ca="1">IF(ZahlungsZeitplan[[#This Row],[ZHLG-NR.]]&lt;&gt;"",IF(ZahlungsZeitplan[[#This Row],[PLANMÄSSIGE ZAHLUNG]]+ZahlungsZeitplan[[#This Row],[SONDERZAHLUNG]]&lt;=ZahlungsZeitplan[[#This Row],[ANFANGSSALDO]],ZahlungsZeitplan[[#This Row],[ANFANGSSALDO]]-ZahlungsZeitplan[[#This Row],[KAPITAL]],0),"")</f>
        <v/>
      </c>
      <c r="K287" s="4" t="str">
        <f ca="1">IF(ZahlungsZeitplan[[#This Row],[ZHLG-NR.]]&lt;&gt;"",SUM(INDEX(ZahlungsZeitplan[ZINSEN],1,1):ZahlungsZeitplan[[#This Row],[ZINSEN]]),"")</f>
        <v/>
      </c>
    </row>
    <row r="288" spans="2:11" x14ac:dyDescent="0.3">
      <c r="B288" s="2" t="str">
        <f ca="1">IF(DarlehenIstGut,IF(ROW()-ROW(ZahlungsZeitplan[[#Headers],[ZHLG-NR.]])&gt;PlanmäßigeAnzahlZahlungen,"",ROW()-ROW(ZahlungsZeitplan[[#Headers],[ZHLG-NR.]])),"")</f>
        <v/>
      </c>
      <c r="C288" s="3" t="str">
        <f ca="1">IF(ZahlungsZeitplan[[#This Row],[ZHLG-NR.]]&lt;&gt;"",EOMONTH(DarlehensAnfangsDatum,ROW(ZahlungsZeitplan[[#This Row],[ZHLG-NR.]])-ROW(ZahlungsZeitplan[[#Headers],[ZHLG-NR.]])-2)+DAY(DarlehensAnfangsDatum),"")</f>
        <v/>
      </c>
      <c r="D288" s="4" t="str">
        <f ca="1">IF(ZahlungsZeitplan[[#This Row],[ZHLG-NR.]]&lt;&gt;"",IF(ROW()-ROW(ZahlungsZeitplan[[#Headers],[ANFANGSSALDO]])=1,DarlehensBetrag,INDEX(ZahlungsZeitplan[ENDSALDO],ROW()-ROW(ZahlungsZeitplan[[#Headers],[ANFANGSSALDO]])-1)),"")</f>
        <v/>
      </c>
      <c r="E288" s="4" t="str">
        <f ca="1">IF(ZahlungsZeitplan[[#This Row],[ZHLG-NR.]]&lt;&gt;"",PlanmäßigeZahlung,"")</f>
        <v/>
      </c>
      <c r="F28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8" s="4" t="str">
        <f ca="1">IF(ZahlungsZeitplan[[#This Row],[ZHLG-NR.]]&lt;&gt;"",ZahlungsZeitplan[[#This Row],[GESAMTZAHLUNG]]-ZahlungsZeitplan[[#This Row],[ZINSEN]],"")</f>
        <v/>
      </c>
      <c r="I288" s="4" t="str">
        <f ca="1">IF(ZahlungsZeitplan[[#This Row],[ZHLG-NR.]]&lt;&gt;"",ZahlungsZeitplan[[#This Row],[ANFANGSSALDO]]*(ZinsSatz/ZahlungenProJahr),"")</f>
        <v/>
      </c>
      <c r="J288" s="4" t="str">
        <f ca="1">IF(ZahlungsZeitplan[[#This Row],[ZHLG-NR.]]&lt;&gt;"",IF(ZahlungsZeitplan[[#This Row],[PLANMÄSSIGE ZAHLUNG]]+ZahlungsZeitplan[[#This Row],[SONDERZAHLUNG]]&lt;=ZahlungsZeitplan[[#This Row],[ANFANGSSALDO]],ZahlungsZeitplan[[#This Row],[ANFANGSSALDO]]-ZahlungsZeitplan[[#This Row],[KAPITAL]],0),"")</f>
        <v/>
      </c>
      <c r="K288" s="4" t="str">
        <f ca="1">IF(ZahlungsZeitplan[[#This Row],[ZHLG-NR.]]&lt;&gt;"",SUM(INDEX(ZahlungsZeitplan[ZINSEN],1,1):ZahlungsZeitplan[[#This Row],[ZINSEN]]),"")</f>
        <v/>
      </c>
    </row>
    <row r="289" spans="2:11" x14ac:dyDescent="0.3">
      <c r="B289" s="2" t="str">
        <f ca="1">IF(DarlehenIstGut,IF(ROW()-ROW(ZahlungsZeitplan[[#Headers],[ZHLG-NR.]])&gt;PlanmäßigeAnzahlZahlungen,"",ROW()-ROW(ZahlungsZeitplan[[#Headers],[ZHLG-NR.]])),"")</f>
        <v/>
      </c>
      <c r="C289" s="3" t="str">
        <f ca="1">IF(ZahlungsZeitplan[[#This Row],[ZHLG-NR.]]&lt;&gt;"",EOMONTH(DarlehensAnfangsDatum,ROW(ZahlungsZeitplan[[#This Row],[ZHLG-NR.]])-ROW(ZahlungsZeitplan[[#Headers],[ZHLG-NR.]])-2)+DAY(DarlehensAnfangsDatum),"")</f>
        <v/>
      </c>
      <c r="D289" s="4" t="str">
        <f ca="1">IF(ZahlungsZeitplan[[#This Row],[ZHLG-NR.]]&lt;&gt;"",IF(ROW()-ROW(ZahlungsZeitplan[[#Headers],[ANFANGSSALDO]])=1,DarlehensBetrag,INDEX(ZahlungsZeitplan[ENDSALDO],ROW()-ROW(ZahlungsZeitplan[[#Headers],[ANFANGSSALDO]])-1)),"")</f>
        <v/>
      </c>
      <c r="E289" s="4" t="str">
        <f ca="1">IF(ZahlungsZeitplan[[#This Row],[ZHLG-NR.]]&lt;&gt;"",PlanmäßigeZahlung,"")</f>
        <v/>
      </c>
      <c r="F28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8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89" s="4" t="str">
        <f ca="1">IF(ZahlungsZeitplan[[#This Row],[ZHLG-NR.]]&lt;&gt;"",ZahlungsZeitplan[[#This Row],[GESAMTZAHLUNG]]-ZahlungsZeitplan[[#This Row],[ZINSEN]],"")</f>
        <v/>
      </c>
      <c r="I289" s="4" t="str">
        <f ca="1">IF(ZahlungsZeitplan[[#This Row],[ZHLG-NR.]]&lt;&gt;"",ZahlungsZeitplan[[#This Row],[ANFANGSSALDO]]*(ZinsSatz/ZahlungenProJahr),"")</f>
        <v/>
      </c>
      <c r="J289" s="4" t="str">
        <f ca="1">IF(ZahlungsZeitplan[[#This Row],[ZHLG-NR.]]&lt;&gt;"",IF(ZahlungsZeitplan[[#This Row],[PLANMÄSSIGE ZAHLUNG]]+ZahlungsZeitplan[[#This Row],[SONDERZAHLUNG]]&lt;=ZahlungsZeitplan[[#This Row],[ANFANGSSALDO]],ZahlungsZeitplan[[#This Row],[ANFANGSSALDO]]-ZahlungsZeitplan[[#This Row],[KAPITAL]],0),"")</f>
        <v/>
      </c>
      <c r="K289" s="4" t="str">
        <f ca="1">IF(ZahlungsZeitplan[[#This Row],[ZHLG-NR.]]&lt;&gt;"",SUM(INDEX(ZahlungsZeitplan[ZINSEN],1,1):ZahlungsZeitplan[[#This Row],[ZINSEN]]),"")</f>
        <v/>
      </c>
    </row>
    <row r="290" spans="2:11" x14ac:dyDescent="0.3">
      <c r="B290" s="2" t="str">
        <f ca="1">IF(DarlehenIstGut,IF(ROW()-ROW(ZahlungsZeitplan[[#Headers],[ZHLG-NR.]])&gt;PlanmäßigeAnzahlZahlungen,"",ROW()-ROW(ZahlungsZeitplan[[#Headers],[ZHLG-NR.]])),"")</f>
        <v/>
      </c>
      <c r="C290" s="3" t="str">
        <f ca="1">IF(ZahlungsZeitplan[[#This Row],[ZHLG-NR.]]&lt;&gt;"",EOMONTH(DarlehensAnfangsDatum,ROW(ZahlungsZeitplan[[#This Row],[ZHLG-NR.]])-ROW(ZahlungsZeitplan[[#Headers],[ZHLG-NR.]])-2)+DAY(DarlehensAnfangsDatum),"")</f>
        <v/>
      </c>
      <c r="D290" s="4" t="str">
        <f ca="1">IF(ZahlungsZeitplan[[#This Row],[ZHLG-NR.]]&lt;&gt;"",IF(ROW()-ROW(ZahlungsZeitplan[[#Headers],[ANFANGSSALDO]])=1,DarlehensBetrag,INDEX(ZahlungsZeitplan[ENDSALDO],ROW()-ROW(ZahlungsZeitplan[[#Headers],[ANFANGSSALDO]])-1)),"")</f>
        <v/>
      </c>
      <c r="E290" s="4" t="str">
        <f ca="1">IF(ZahlungsZeitplan[[#This Row],[ZHLG-NR.]]&lt;&gt;"",PlanmäßigeZahlung,"")</f>
        <v/>
      </c>
      <c r="F29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0" s="4" t="str">
        <f ca="1">IF(ZahlungsZeitplan[[#This Row],[ZHLG-NR.]]&lt;&gt;"",ZahlungsZeitplan[[#This Row],[GESAMTZAHLUNG]]-ZahlungsZeitplan[[#This Row],[ZINSEN]],"")</f>
        <v/>
      </c>
      <c r="I290" s="4" t="str">
        <f ca="1">IF(ZahlungsZeitplan[[#This Row],[ZHLG-NR.]]&lt;&gt;"",ZahlungsZeitplan[[#This Row],[ANFANGSSALDO]]*(ZinsSatz/ZahlungenProJahr),"")</f>
        <v/>
      </c>
      <c r="J290" s="4" t="str">
        <f ca="1">IF(ZahlungsZeitplan[[#This Row],[ZHLG-NR.]]&lt;&gt;"",IF(ZahlungsZeitplan[[#This Row],[PLANMÄSSIGE ZAHLUNG]]+ZahlungsZeitplan[[#This Row],[SONDERZAHLUNG]]&lt;=ZahlungsZeitplan[[#This Row],[ANFANGSSALDO]],ZahlungsZeitplan[[#This Row],[ANFANGSSALDO]]-ZahlungsZeitplan[[#This Row],[KAPITAL]],0),"")</f>
        <v/>
      </c>
      <c r="K290" s="4" t="str">
        <f ca="1">IF(ZahlungsZeitplan[[#This Row],[ZHLG-NR.]]&lt;&gt;"",SUM(INDEX(ZahlungsZeitplan[ZINSEN],1,1):ZahlungsZeitplan[[#This Row],[ZINSEN]]),"")</f>
        <v/>
      </c>
    </row>
    <row r="291" spans="2:11" x14ac:dyDescent="0.3">
      <c r="B291" s="2" t="str">
        <f ca="1">IF(DarlehenIstGut,IF(ROW()-ROW(ZahlungsZeitplan[[#Headers],[ZHLG-NR.]])&gt;PlanmäßigeAnzahlZahlungen,"",ROW()-ROW(ZahlungsZeitplan[[#Headers],[ZHLG-NR.]])),"")</f>
        <v/>
      </c>
      <c r="C291" s="3" t="str">
        <f ca="1">IF(ZahlungsZeitplan[[#This Row],[ZHLG-NR.]]&lt;&gt;"",EOMONTH(DarlehensAnfangsDatum,ROW(ZahlungsZeitplan[[#This Row],[ZHLG-NR.]])-ROW(ZahlungsZeitplan[[#Headers],[ZHLG-NR.]])-2)+DAY(DarlehensAnfangsDatum),"")</f>
        <v/>
      </c>
      <c r="D291" s="4" t="str">
        <f ca="1">IF(ZahlungsZeitplan[[#This Row],[ZHLG-NR.]]&lt;&gt;"",IF(ROW()-ROW(ZahlungsZeitplan[[#Headers],[ANFANGSSALDO]])=1,DarlehensBetrag,INDEX(ZahlungsZeitplan[ENDSALDO],ROW()-ROW(ZahlungsZeitplan[[#Headers],[ANFANGSSALDO]])-1)),"")</f>
        <v/>
      </c>
      <c r="E291" s="4" t="str">
        <f ca="1">IF(ZahlungsZeitplan[[#This Row],[ZHLG-NR.]]&lt;&gt;"",PlanmäßigeZahlung,"")</f>
        <v/>
      </c>
      <c r="F29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1" s="4" t="str">
        <f ca="1">IF(ZahlungsZeitplan[[#This Row],[ZHLG-NR.]]&lt;&gt;"",ZahlungsZeitplan[[#This Row],[GESAMTZAHLUNG]]-ZahlungsZeitplan[[#This Row],[ZINSEN]],"")</f>
        <v/>
      </c>
      <c r="I291" s="4" t="str">
        <f ca="1">IF(ZahlungsZeitplan[[#This Row],[ZHLG-NR.]]&lt;&gt;"",ZahlungsZeitplan[[#This Row],[ANFANGSSALDO]]*(ZinsSatz/ZahlungenProJahr),"")</f>
        <v/>
      </c>
      <c r="J291" s="4" t="str">
        <f ca="1">IF(ZahlungsZeitplan[[#This Row],[ZHLG-NR.]]&lt;&gt;"",IF(ZahlungsZeitplan[[#This Row],[PLANMÄSSIGE ZAHLUNG]]+ZahlungsZeitplan[[#This Row],[SONDERZAHLUNG]]&lt;=ZahlungsZeitplan[[#This Row],[ANFANGSSALDO]],ZahlungsZeitplan[[#This Row],[ANFANGSSALDO]]-ZahlungsZeitplan[[#This Row],[KAPITAL]],0),"")</f>
        <v/>
      </c>
      <c r="K291" s="4" t="str">
        <f ca="1">IF(ZahlungsZeitplan[[#This Row],[ZHLG-NR.]]&lt;&gt;"",SUM(INDEX(ZahlungsZeitplan[ZINSEN],1,1):ZahlungsZeitplan[[#This Row],[ZINSEN]]),"")</f>
        <v/>
      </c>
    </row>
    <row r="292" spans="2:11" x14ac:dyDescent="0.3">
      <c r="B292" s="2" t="str">
        <f ca="1">IF(DarlehenIstGut,IF(ROW()-ROW(ZahlungsZeitplan[[#Headers],[ZHLG-NR.]])&gt;PlanmäßigeAnzahlZahlungen,"",ROW()-ROW(ZahlungsZeitplan[[#Headers],[ZHLG-NR.]])),"")</f>
        <v/>
      </c>
      <c r="C292" s="3" t="str">
        <f ca="1">IF(ZahlungsZeitplan[[#This Row],[ZHLG-NR.]]&lt;&gt;"",EOMONTH(DarlehensAnfangsDatum,ROW(ZahlungsZeitplan[[#This Row],[ZHLG-NR.]])-ROW(ZahlungsZeitplan[[#Headers],[ZHLG-NR.]])-2)+DAY(DarlehensAnfangsDatum),"")</f>
        <v/>
      </c>
      <c r="D292" s="4" t="str">
        <f ca="1">IF(ZahlungsZeitplan[[#This Row],[ZHLG-NR.]]&lt;&gt;"",IF(ROW()-ROW(ZahlungsZeitplan[[#Headers],[ANFANGSSALDO]])=1,DarlehensBetrag,INDEX(ZahlungsZeitplan[ENDSALDO],ROW()-ROW(ZahlungsZeitplan[[#Headers],[ANFANGSSALDO]])-1)),"")</f>
        <v/>
      </c>
      <c r="E292" s="4" t="str">
        <f ca="1">IF(ZahlungsZeitplan[[#This Row],[ZHLG-NR.]]&lt;&gt;"",PlanmäßigeZahlung,"")</f>
        <v/>
      </c>
      <c r="F29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2" s="4" t="str">
        <f ca="1">IF(ZahlungsZeitplan[[#This Row],[ZHLG-NR.]]&lt;&gt;"",ZahlungsZeitplan[[#This Row],[GESAMTZAHLUNG]]-ZahlungsZeitplan[[#This Row],[ZINSEN]],"")</f>
        <v/>
      </c>
      <c r="I292" s="4" t="str">
        <f ca="1">IF(ZahlungsZeitplan[[#This Row],[ZHLG-NR.]]&lt;&gt;"",ZahlungsZeitplan[[#This Row],[ANFANGSSALDO]]*(ZinsSatz/ZahlungenProJahr),"")</f>
        <v/>
      </c>
      <c r="J292" s="4" t="str">
        <f ca="1">IF(ZahlungsZeitplan[[#This Row],[ZHLG-NR.]]&lt;&gt;"",IF(ZahlungsZeitplan[[#This Row],[PLANMÄSSIGE ZAHLUNG]]+ZahlungsZeitplan[[#This Row],[SONDERZAHLUNG]]&lt;=ZahlungsZeitplan[[#This Row],[ANFANGSSALDO]],ZahlungsZeitplan[[#This Row],[ANFANGSSALDO]]-ZahlungsZeitplan[[#This Row],[KAPITAL]],0),"")</f>
        <v/>
      </c>
      <c r="K292" s="4" t="str">
        <f ca="1">IF(ZahlungsZeitplan[[#This Row],[ZHLG-NR.]]&lt;&gt;"",SUM(INDEX(ZahlungsZeitplan[ZINSEN],1,1):ZahlungsZeitplan[[#This Row],[ZINSEN]]),"")</f>
        <v/>
      </c>
    </row>
    <row r="293" spans="2:11" x14ac:dyDescent="0.3">
      <c r="B293" s="2" t="str">
        <f ca="1">IF(DarlehenIstGut,IF(ROW()-ROW(ZahlungsZeitplan[[#Headers],[ZHLG-NR.]])&gt;PlanmäßigeAnzahlZahlungen,"",ROW()-ROW(ZahlungsZeitplan[[#Headers],[ZHLG-NR.]])),"")</f>
        <v/>
      </c>
      <c r="C293" s="3" t="str">
        <f ca="1">IF(ZahlungsZeitplan[[#This Row],[ZHLG-NR.]]&lt;&gt;"",EOMONTH(DarlehensAnfangsDatum,ROW(ZahlungsZeitplan[[#This Row],[ZHLG-NR.]])-ROW(ZahlungsZeitplan[[#Headers],[ZHLG-NR.]])-2)+DAY(DarlehensAnfangsDatum),"")</f>
        <v/>
      </c>
      <c r="D293" s="4" t="str">
        <f ca="1">IF(ZahlungsZeitplan[[#This Row],[ZHLG-NR.]]&lt;&gt;"",IF(ROW()-ROW(ZahlungsZeitplan[[#Headers],[ANFANGSSALDO]])=1,DarlehensBetrag,INDEX(ZahlungsZeitplan[ENDSALDO],ROW()-ROW(ZahlungsZeitplan[[#Headers],[ANFANGSSALDO]])-1)),"")</f>
        <v/>
      </c>
      <c r="E293" s="4" t="str">
        <f ca="1">IF(ZahlungsZeitplan[[#This Row],[ZHLG-NR.]]&lt;&gt;"",PlanmäßigeZahlung,"")</f>
        <v/>
      </c>
      <c r="F29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3" s="4" t="str">
        <f ca="1">IF(ZahlungsZeitplan[[#This Row],[ZHLG-NR.]]&lt;&gt;"",ZahlungsZeitplan[[#This Row],[GESAMTZAHLUNG]]-ZahlungsZeitplan[[#This Row],[ZINSEN]],"")</f>
        <v/>
      </c>
      <c r="I293" s="4" t="str">
        <f ca="1">IF(ZahlungsZeitplan[[#This Row],[ZHLG-NR.]]&lt;&gt;"",ZahlungsZeitplan[[#This Row],[ANFANGSSALDO]]*(ZinsSatz/ZahlungenProJahr),"")</f>
        <v/>
      </c>
      <c r="J293" s="4" t="str">
        <f ca="1">IF(ZahlungsZeitplan[[#This Row],[ZHLG-NR.]]&lt;&gt;"",IF(ZahlungsZeitplan[[#This Row],[PLANMÄSSIGE ZAHLUNG]]+ZahlungsZeitplan[[#This Row],[SONDERZAHLUNG]]&lt;=ZahlungsZeitplan[[#This Row],[ANFANGSSALDO]],ZahlungsZeitplan[[#This Row],[ANFANGSSALDO]]-ZahlungsZeitplan[[#This Row],[KAPITAL]],0),"")</f>
        <v/>
      </c>
      <c r="K293" s="4" t="str">
        <f ca="1">IF(ZahlungsZeitplan[[#This Row],[ZHLG-NR.]]&lt;&gt;"",SUM(INDEX(ZahlungsZeitplan[ZINSEN],1,1):ZahlungsZeitplan[[#This Row],[ZINSEN]]),"")</f>
        <v/>
      </c>
    </row>
    <row r="294" spans="2:11" x14ac:dyDescent="0.3">
      <c r="B294" s="2" t="str">
        <f ca="1">IF(DarlehenIstGut,IF(ROW()-ROW(ZahlungsZeitplan[[#Headers],[ZHLG-NR.]])&gt;PlanmäßigeAnzahlZahlungen,"",ROW()-ROW(ZahlungsZeitplan[[#Headers],[ZHLG-NR.]])),"")</f>
        <v/>
      </c>
      <c r="C294" s="3" t="str">
        <f ca="1">IF(ZahlungsZeitplan[[#This Row],[ZHLG-NR.]]&lt;&gt;"",EOMONTH(DarlehensAnfangsDatum,ROW(ZahlungsZeitplan[[#This Row],[ZHLG-NR.]])-ROW(ZahlungsZeitplan[[#Headers],[ZHLG-NR.]])-2)+DAY(DarlehensAnfangsDatum),"")</f>
        <v/>
      </c>
      <c r="D294" s="4" t="str">
        <f ca="1">IF(ZahlungsZeitplan[[#This Row],[ZHLG-NR.]]&lt;&gt;"",IF(ROW()-ROW(ZahlungsZeitplan[[#Headers],[ANFANGSSALDO]])=1,DarlehensBetrag,INDEX(ZahlungsZeitplan[ENDSALDO],ROW()-ROW(ZahlungsZeitplan[[#Headers],[ANFANGSSALDO]])-1)),"")</f>
        <v/>
      </c>
      <c r="E294" s="4" t="str">
        <f ca="1">IF(ZahlungsZeitplan[[#This Row],[ZHLG-NR.]]&lt;&gt;"",PlanmäßigeZahlung,"")</f>
        <v/>
      </c>
      <c r="F29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4" s="4" t="str">
        <f ca="1">IF(ZahlungsZeitplan[[#This Row],[ZHLG-NR.]]&lt;&gt;"",ZahlungsZeitplan[[#This Row],[GESAMTZAHLUNG]]-ZahlungsZeitplan[[#This Row],[ZINSEN]],"")</f>
        <v/>
      </c>
      <c r="I294" s="4" t="str">
        <f ca="1">IF(ZahlungsZeitplan[[#This Row],[ZHLG-NR.]]&lt;&gt;"",ZahlungsZeitplan[[#This Row],[ANFANGSSALDO]]*(ZinsSatz/ZahlungenProJahr),"")</f>
        <v/>
      </c>
      <c r="J294" s="4" t="str">
        <f ca="1">IF(ZahlungsZeitplan[[#This Row],[ZHLG-NR.]]&lt;&gt;"",IF(ZahlungsZeitplan[[#This Row],[PLANMÄSSIGE ZAHLUNG]]+ZahlungsZeitplan[[#This Row],[SONDERZAHLUNG]]&lt;=ZahlungsZeitplan[[#This Row],[ANFANGSSALDO]],ZahlungsZeitplan[[#This Row],[ANFANGSSALDO]]-ZahlungsZeitplan[[#This Row],[KAPITAL]],0),"")</f>
        <v/>
      </c>
      <c r="K294" s="4" t="str">
        <f ca="1">IF(ZahlungsZeitplan[[#This Row],[ZHLG-NR.]]&lt;&gt;"",SUM(INDEX(ZahlungsZeitplan[ZINSEN],1,1):ZahlungsZeitplan[[#This Row],[ZINSEN]]),"")</f>
        <v/>
      </c>
    </row>
    <row r="295" spans="2:11" x14ac:dyDescent="0.3">
      <c r="B295" s="2" t="str">
        <f ca="1">IF(DarlehenIstGut,IF(ROW()-ROW(ZahlungsZeitplan[[#Headers],[ZHLG-NR.]])&gt;PlanmäßigeAnzahlZahlungen,"",ROW()-ROW(ZahlungsZeitplan[[#Headers],[ZHLG-NR.]])),"")</f>
        <v/>
      </c>
      <c r="C295" s="3" t="str">
        <f ca="1">IF(ZahlungsZeitplan[[#This Row],[ZHLG-NR.]]&lt;&gt;"",EOMONTH(DarlehensAnfangsDatum,ROW(ZahlungsZeitplan[[#This Row],[ZHLG-NR.]])-ROW(ZahlungsZeitplan[[#Headers],[ZHLG-NR.]])-2)+DAY(DarlehensAnfangsDatum),"")</f>
        <v/>
      </c>
      <c r="D295" s="4" t="str">
        <f ca="1">IF(ZahlungsZeitplan[[#This Row],[ZHLG-NR.]]&lt;&gt;"",IF(ROW()-ROW(ZahlungsZeitplan[[#Headers],[ANFANGSSALDO]])=1,DarlehensBetrag,INDEX(ZahlungsZeitplan[ENDSALDO],ROW()-ROW(ZahlungsZeitplan[[#Headers],[ANFANGSSALDO]])-1)),"")</f>
        <v/>
      </c>
      <c r="E295" s="4" t="str">
        <f ca="1">IF(ZahlungsZeitplan[[#This Row],[ZHLG-NR.]]&lt;&gt;"",PlanmäßigeZahlung,"")</f>
        <v/>
      </c>
      <c r="F29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5" s="4" t="str">
        <f ca="1">IF(ZahlungsZeitplan[[#This Row],[ZHLG-NR.]]&lt;&gt;"",ZahlungsZeitplan[[#This Row],[GESAMTZAHLUNG]]-ZahlungsZeitplan[[#This Row],[ZINSEN]],"")</f>
        <v/>
      </c>
      <c r="I295" s="4" t="str">
        <f ca="1">IF(ZahlungsZeitplan[[#This Row],[ZHLG-NR.]]&lt;&gt;"",ZahlungsZeitplan[[#This Row],[ANFANGSSALDO]]*(ZinsSatz/ZahlungenProJahr),"")</f>
        <v/>
      </c>
      <c r="J295" s="4" t="str">
        <f ca="1">IF(ZahlungsZeitplan[[#This Row],[ZHLG-NR.]]&lt;&gt;"",IF(ZahlungsZeitplan[[#This Row],[PLANMÄSSIGE ZAHLUNG]]+ZahlungsZeitplan[[#This Row],[SONDERZAHLUNG]]&lt;=ZahlungsZeitplan[[#This Row],[ANFANGSSALDO]],ZahlungsZeitplan[[#This Row],[ANFANGSSALDO]]-ZahlungsZeitplan[[#This Row],[KAPITAL]],0),"")</f>
        <v/>
      </c>
      <c r="K295" s="4" t="str">
        <f ca="1">IF(ZahlungsZeitplan[[#This Row],[ZHLG-NR.]]&lt;&gt;"",SUM(INDEX(ZahlungsZeitplan[ZINSEN],1,1):ZahlungsZeitplan[[#This Row],[ZINSEN]]),"")</f>
        <v/>
      </c>
    </row>
    <row r="296" spans="2:11" x14ac:dyDescent="0.3">
      <c r="B296" s="2" t="str">
        <f ca="1">IF(DarlehenIstGut,IF(ROW()-ROW(ZahlungsZeitplan[[#Headers],[ZHLG-NR.]])&gt;PlanmäßigeAnzahlZahlungen,"",ROW()-ROW(ZahlungsZeitplan[[#Headers],[ZHLG-NR.]])),"")</f>
        <v/>
      </c>
      <c r="C296" s="3" t="str">
        <f ca="1">IF(ZahlungsZeitplan[[#This Row],[ZHLG-NR.]]&lt;&gt;"",EOMONTH(DarlehensAnfangsDatum,ROW(ZahlungsZeitplan[[#This Row],[ZHLG-NR.]])-ROW(ZahlungsZeitplan[[#Headers],[ZHLG-NR.]])-2)+DAY(DarlehensAnfangsDatum),"")</f>
        <v/>
      </c>
      <c r="D296" s="4" t="str">
        <f ca="1">IF(ZahlungsZeitplan[[#This Row],[ZHLG-NR.]]&lt;&gt;"",IF(ROW()-ROW(ZahlungsZeitplan[[#Headers],[ANFANGSSALDO]])=1,DarlehensBetrag,INDEX(ZahlungsZeitplan[ENDSALDO],ROW()-ROW(ZahlungsZeitplan[[#Headers],[ANFANGSSALDO]])-1)),"")</f>
        <v/>
      </c>
      <c r="E296" s="4" t="str">
        <f ca="1">IF(ZahlungsZeitplan[[#This Row],[ZHLG-NR.]]&lt;&gt;"",PlanmäßigeZahlung,"")</f>
        <v/>
      </c>
      <c r="F29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6" s="4" t="str">
        <f ca="1">IF(ZahlungsZeitplan[[#This Row],[ZHLG-NR.]]&lt;&gt;"",ZahlungsZeitplan[[#This Row],[GESAMTZAHLUNG]]-ZahlungsZeitplan[[#This Row],[ZINSEN]],"")</f>
        <v/>
      </c>
      <c r="I296" s="4" t="str">
        <f ca="1">IF(ZahlungsZeitplan[[#This Row],[ZHLG-NR.]]&lt;&gt;"",ZahlungsZeitplan[[#This Row],[ANFANGSSALDO]]*(ZinsSatz/ZahlungenProJahr),"")</f>
        <v/>
      </c>
      <c r="J296" s="4" t="str">
        <f ca="1">IF(ZahlungsZeitplan[[#This Row],[ZHLG-NR.]]&lt;&gt;"",IF(ZahlungsZeitplan[[#This Row],[PLANMÄSSIGE ZAHLUNG]]+ZahlungsZeitplan[[#This Row],[SONDERZAHLUNG]]&lt;=ZahlungsZeitplan[[#This Row],[ANFANGSSALDO]],ZahlungsZeitplan[[#This Row],[ANFANGSSALDO]]-ZahlungsZeitplan[[#This Row],[KAPITAL]],0),"")</f>
        <v/>
      </c>
      <c r="K296" s="4" t="str">
        <f ca="1">IF(ZahlungsZeitplan[[#This Row],[ZHLG-NR.]]&lt;&gt;"",SUM(INDEX(ZahlungsZeitplan[ZINSEN],1,1):ZahlungsZeitplan[[#This Row],[ZINSEN]]),"")</f>
        <v/>
      </c>
    </row>
    <row r="297" spans="2:11" x14ac:dyDescent="0.3">
      <c r="B297" s="2" t="str">
        <f ca="1">IF(DarlehenIstGut,IF(ROW()-ROW(ZahlungsZeitplan[[#Headers],[ZHLG-NR.]])&gt;PlanmäßigeAnzahlZahlungen,"",ROW()-ROW(ZahlungsZeitplan[[#Headers],[ZHLG-NR.]])),"")</f>
        <v/>
      </c>
      <c r="C297" s="3" t="str">
        <f ca="1">IF(ZahlungsZeitplan[[#This Row],[ZHLG-NR.]]&lt;&gt;"",EOMONTH(DarlehensAnfangsDatum,ROW(ZahlungsZeitplan[[#This Row],[ZHLG-NR.]])-ROW(ZahlungsZeitplan[[#Headers],[ZHLG-NR.]])-2)+DAY(DarlehensAnfangsDatum),"")</f>
        <v/>
      </c>
      <c r="D297" s="4" t="str">
        <f ca="1">IF(ZahlungsZeitplan[[#This Row],[ZHLG-NR.]]&lt;&gt;"",IF(ROW()-ROW(ZahlungsZeitplan[[#Headers],[ANFANGSSALDO]])=1,DarlehensBetrag,INDEX(ZahlungsZeitplan[ENDSALDO],ROW()-ROW(ZahlungsZeitplan[[#Headers],[ANFANGSSALDO]])-1)),"")</f>
        <v/>
      </c>
      <c r="E297" s="4" t="str">
        <f ca="1">IF(ZahlungsZeitplan[[#This Row],[ZHLG-NR.]]&lt;&gt;"",PlanmäßigeZahlung,"")</f>
        <v/>
      </c>
      <c r="F29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7" s="4" t="str">
        <f ca="1">IF(ZahlungsZeitplan[[#This Row],[ZHLG-NR.]]&lt;&gt;"",ZahlungsZeitplan[[#This Row],[GESAMTZAHLUNG]]-ZahlungsZeitplan[[#This Row],[ZINSEN]],"")</f>
        <v/>
      </c>
      <c r="I297" s="4" t="str">
        <f ca="1">IF(ZahlungsZeitplan[[#This Row],[ZHLG-NR.]]&lt;&gt;"",ZahlungsZeitplan[[#This Row],[ANFANGSSALDO]]*(ZinsSatz/ZahlungenProJahr),"")</f>
        <v/>
      </c>
      <c r="J297" s="4" t="str">
        <f ca="1">IF(ZahlungsZeitplan[[#This Row],[ZHLG-NR.]]&lt;&gt;"",IF(ZahlungsZeitplan[[#This Row],[PLANMÄSSIGE ZAHLUNG]]+ZahlungsZeitplan[[#This Row],[SONDERZAHLUNG]]&lt;=ZahlungsZeitplan[[#This Row],[ANFANGSSALDO]],ZahlungsZeitplan[[#This Row],[ANFANGSSALDO]]-ZahlungsZeitplan[[#This Row],[KAPITAL]],0),"")</f>
        <v/>
      </c>
      <c r="K297" s="4" t="str">
        <f ca="1">IF(ZahlungsZeitplan[[#This Row],[ZHLG-NR.]]&lt;&gt;"",SUM(INDEX(ZahlungsZeitplan[ZINSEN],1,1):ZahlungsZeitplan[[#This Row],[ZINSEN]]),"")</f>
        <v/>
      </c>
    </row>
    <row r="298" spans="2:11" x14ac:dyDescent="0.3">
      <c r="B298" s="2" t="str">
        <f ca="1">IF(DarlehenIstGut,IF(ROW()-ROW(ZahlungsZeitplan[[#Headers],[ZHLG-NR.]])&gt;PlanmäßigeAnzahlZahlungen,"",ROW()-ROW(ZahlungsZeitplan[[#Headers],[ZHLG-NR.]])),"")</f>
        <v/>
      </c>
      <c r="C298" s="3" t="str">
        <f ca="1">IF(ZahlungsZeitplan[[#This Row],[ZHLG-NR.]]&lt;&gt;"",EOMONTH(DarlehensAnfangsDatum,ROW(ZahlungsZeitplan[[#This Row],[ZHLG-NR.]])-ROW(ZahlungsZeitplan[[#Headers],[ZHLG-NR.]])-2)+DAY(DarlehensAnfangsDatum),"")</f>
        <v/>
      </c>
      <c r="D298" s="4" t="str">
        <f ca="1">IF(ZahlungsZeitplan[[#This Row],[ZHLG-NR.]]&lt;&gt;"",IF(ROW()-ROW(ZahlungsZeitplan[[#Headers],[ANFANGSSALDO]])=1,DarlehensBetrag,INDEX(ZahlungsZeitplan[ENDSALDO],ROW()-ROW(ZahlungsZeitplan[[#Headers],[ANFANGSSALDO]])-1)),"")</f>
        <v/>
      </c>
      <c r="E298" s="4" t="str">
        <f ca="1">IF(ZahlungsZeitplan[[#This Row],[ZHLG-NR.]]&lt;&gt;"",PlanmäßigeZahlung,"")</f>
        <v/>
      </c>
      <c r="F29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8" s="4" t="str">
        <f ca="1">IF(ZahlungsZeitplan[[#This Row],[ZHLG-NR.]]&lt;&gt;"",ZahlungsZeitplan[[#This Row],[GESAMTZAHLUNG]]-ZahlungsZeitplan[[#This Row],[ZINSEN]],"")</f>
        <v/>
      </c>
      <c r="I298" s="4" t="str">
        <f ca="1">IF(ZahlungsZeitplan[[#This Row],[ZHLG-NR.]]&lt;&gt;"",ZahlungsZeitplan[[#This Row],[ANFANGSSALDO]]*(ZinsSatz/ZahlungenProJahr),"")</f>
        <v/>
      </c>
      <c r="J298" s="4" t="str">
        <f ca="1">IF(ZahlungsZeitplan[[#This Row],[ZHLG-NR.]]&lt;&gt;"",IF(ZahlungsZeitplan[[#This Row],[PLANMÄSSIGE ZAHLUNG]]+ZahlungsZeitplan[[#This Row],[SONDERZAHLUNG]]&lt;=ZahlungsZeitplan[[#This Row],[ANFANGSSALDO]],ZahlungsZeitplan[[#This Row],[ANFANGSSALDO]]-ZahlungsZeitplan[[#This Row],[KAPITAL]],0),"")</f>
        <v/>
      </c>
      <c r="K298" s="4" t="str">
        <f ca="1">IF(ZahlungsZeitplan[[#This Row],[ZHLG-NR.]]&lt;&gt;"",SUM(INDEX(ZahlungsZeitplan[ZINSEN],1,1):ZahlungsZeitplan[[#This Row],[ZINSEN]]),"")</f>
        <v/>
      </c>
    </row>
    <row r="299" spans="2:11" x14ac:dyDescent="0.3">
      <c r="B299" s="2" t="str">
        <f ca="1">IF(DarlehenIstGut,IF(ROW()-ROW(ZahlungsZeitplan[[#Headers],[ZHLG-NR.]])&gt;PlanmäßigeAnzahlZahlungen,"",ROW()-ROW(ZahlungsZeitplan[[#Headers],[ZHLG-NR.]])),"")</f>
        <v/>
      </c>
      <c r="C299" s="3" t="str">
        <f ca="1">IF(ZahlungsZeitplan[[#This Row],[ZHLG-NR.]]&lt;&gt;"",EOMONTH(DarlehensAnfangsDatum,ROW(ZahlungsZeitplan[[#This Row],[ZHLG-NR.]])-ROW(ZahlungsZeitplan[[#Headers],[ZHLG-NR.]])-2)+DAY(DarlehensAnfangsDatum),"")</f>
        <v/>
      </c>
      <c r="D299" s="4" t="str">
        <f ca="1">IF(ZahlungsZeitplan[[#This Row],[ZHLG-NR.]]&lt;&gt;"",IF(ROW()-ROW(ZahlungsZeitplan[[#Headers],[ANFANGSSALDO]])=1,DarlehensBetrag,INDEX(ZahlungsZeitplan[ENDSALDO],ROW()-ROW(ZahlungsZeitplan[[#Headers],[ANFANGSSALDO]])-1)),"")</f>
        <v/>
      </c>
      <c r="E299" s="4" t="str">
        <f ca="1">IF(ZahlungsZeitplan[[#This Row],[ZHLG-NR.]]&lt;&gt;"",PlanmäßigeZahlung,"")</f>
        <v/>
      </c>
      <c r="F29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29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299" s="4" t="str">
        <f ca="1">IF(ZahlungsZeitplan[[#This Row],[ZHLG-NR.]]&lt;&gt;"",ZahlungsZeitplan[[#This Row],[GESAMTZAHLUNG]]-ZahlungsZeitplan[[#This Row],[ZINSEN]],"")</f>
        <v/>
      </c>
      <c r="I299" s="4" t="str">
        <f ca="1">IF(ZahlungsZeitplan[[#This Row],[ZHLG-NR.]]&lt;&gt;"",ZahlungsZeitplan[[#This Row],[ANFANGSSALDO]]*(ZinsSatz/ZahlungenProJahr),"")</f>
        <v/>
      </c>
      <c r="J299" s="4" t="str">
        <f ca="1">IF(ZahlungsZeitplan[[#This Row],[ZHLG-NR.]]&lt;&gt;"",IF(ZahlungsZeitplan[[#This Row],[PLANMÄSSIGE ZAHLUNG]]+ZahlungsZeitplan[[#This Row],[SONDERZAHLUNG]]&lt;=ZahlungsZeitplan[[#This Row],[ANFANGSSALDO]],ZahlungsZeitplan[[#This Row],[ANFANGSSALDO]]-ZahlungsZeitplan[[#This Row],[KAPITAL]],0),"")</f>
        <v/>
      </c>
      <c r="K299" s="4" t="str">
        <f ca="1">IF(ZahlungsZeitplan[[#This Row],[ZHLG-NR.]]&lt;&gt;"",SUM(INDEX(ZahlungsZeitplan[ZINSEN],1,1):ZahlungsZeitplan[[#This Row],[ZINSEN]]),"")</f>
        <v/>
      </c>
    </row>
    <row r="300" spans="2:11" x14ac:dyDescent="0.3">
      <c r="B300" s="2" t="str">
        <f ca="1">IF(DarlehenIstGut,IF(ROW()-ROW(ZahlungsZeitplan[[#Headers],[ZHLG-NR.]])&gt;PlanmäßigeAnzahlZahlungen,"",ROW()-ROW(ZahlungsZeitplan[[#Headers],[ZHLG-NR.]])),"")</f>
        <v/>
      </c>
      <c r="C300" s="3" t="str">
        <f ca="1">IF(ZahlungsZeitplan[[#This Row],[ZHLG-NR.]]&lt;&gt;"",EOMONTH(DarlehensAnfangsDatum,ROW(ZahlungsZeitplan[[#This Row],[ZHLG-NR.]])-ROW(ZahlungsZeitplan[[#Headers],[ZHLG-NR.]])-2)+DAY(DarlehensAnfangsDatum),"")</f>
        <v/>
      </c>
      <c r="D300" s="4" t="str">
        <f ca="1">IF(ZahlungsZeitplan[[#This Row],[ZHLG-NR.]]&lt;&gt;"",IF(ROW()-ROW(ZahlungsZeitplan[[#Headers],[ANFANGSSALDO]])=1,DarlehensBetrag,INDEX(ZahlungsZeitplan[ENDSALDO],ROW()-ROW(ZahlungsZeitplan[[#Headers],[ANFANGSSALDO]])-1)),"")</f>
        <v/>
      </c>
      <c r="E300" s="4" t="str">
        <f ca="1">IF(ZahlungsZeitplan[[#This Row],[ZHLG-NR.]]&lt;&gt;"",PlanmäßigeZahlung,"")</f>
        <v/>
      </c>
      <c r="F30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0" s="4" t="str">
        <f ca="1">IF(ZahlungsZeitplan[[#This Row],[ZHLG-NR.]]&lt;&gt;"",ZahlungsZeitplan[[#This Row],[GESAMTZAHLUNG]]-ZahlungsZeitplan[[#This Row],[ZINSEN]],"")</f>
        <v/>
      </c>
      <c r="I300" s="4" t="str">
        <f ca="1">IF(ZahlungsZeitplan[[#This Row],[ZHLG-NR.]]&lt;&gt;"",ZahlungsZeitplan[[#This Row],[ANFANGSSALDO]]*(ZinsSatz/ZahlungenProJahr),"")</f>
        <v/>
      </c>
      <c r="J300" s="4" t="str">
        <f ca="1">IF(ZahlungsZeitplan[[#This Row],[ZHLG-NR.]]&lt;&gt;"",IF(ZahlungsZeitplan[[#This Row],[PLANMÄSSIGE ZAHLUNG]]+ZahlungsZeitplan[[#This Row],[SONDERZAHLUNG]]&lt;=ZahlungsZeitplan[[#This Row],[ANFANGSSALDO]],ZahlungsZeitplan[[#This Row],[ANFANGSSALDO]]-ZahlungsZeitplan[[#This Row],[KAPITAL]],0),"")</f>
        <v/>
      </c>
      <c r="K300" s="4" t="str">
        <f ca="1">IF(ZahlungsZeitplan[[#This Row],[ZHLG-NR.]]&lt;&gt;"",SUM(INDEX(ZahlungsZeitplan[ZINSEN],1,1):ZahlungsZeitplan[[#This Row],[ZINSEN]]),"")</f>
        <v/>
      </c>
    </row>
    <row r="301" spans="2:11" x14ac:dyDescent="0.3">
      <c r="B301" s="2" t="str">
        <f ca="1">IF(DarlehenIstGut,IF(ROW()-ROW(ZahlungsZeitplan[[#Headers],[ZHLG-NR.]])&gt;PlanmäßigeAnzahlZahlungen,"",ROW()-ROW(ZahlungsZeitplan[[#Headers],[ZHLG-NR.]])),"")</f>
        <v/>
      </c>
      <c r="C301" s="3" t="str">
        <f ca="1">IF(ZahlungsZeitplan[[#This Row],[ZHLG-NR.]]&lt;&gt;"",EOMONTH(DarlehensAnfangsDatum,ROW(ZahlungsZeitplan[[#This Row],[ZHLG-NR.]])-ROW(ZahlungsZeitplan[[#Headers],[ZHLG-NR.]])-2)+DAY(DarlehensAnfangsDatum),"")</f>
        <v/>
      </c>
      <c r="D301" s="4" t="str">
        <f ca="1">IF(ZahlungsZeitplan[[#This Row],[ZHLG-NR.]]&lt;&gt;"",IF(ROW()-ROW(ZahlungsZeitplan[[#Headers],[ANFANGSSALDO]])=1,DarlehensBetrag,INDEX(ZahlungsZeitplan[ENDSALDO],ROW()-ROW(ZahlungsZeitplan[[#Headers],[ANFANGSSALDO]])-1)),"")</f>
        <v/>
      </c>
      <c r="E301" s="4" t="str">
        <f ca="1">IF(ZahlungsZeitplan[[#This Row],[ZHLG-NR.]]&lt;&gt;"",PlanmäßigeZahlung,"")</f>
        <v/>
      </c>
      <c r="F30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1" s="4" t="str">
        <f ca="1">IF(ZahlungsZeitplan[[#This Row],[ZHLG-NR.]]&lt;&gt;"",ZahlungsZeitplan[[#This Row],[GESAMTZAHLUNG]]-ZahlungsZeitplan[[#This Row],[ZINSEN]],"")</f>
        <v/>
      </c>
      <c r="I301" s="4" t="str">
        <f ca="1">IF(ZahlungsZeitplan[[#This Row],[ZHLG-NR.]]&lt;&gt;"",ZahlungsZeitplan[[#This Row],[ANFANGSSALDO]]*(ZinsSatz/ZahlungenProJahr),"")</f>
        <v/>
      </c>
      <c r="J301" s="4" t="str">
        <f ca="1">IF(ZahlungsZeitplan[[#This Row],[ZHLG-NR.]]&lt;&gt;"",IF(ZahlungsZeitplan[[#This Row],[PLANMÄSSIGE ZAHLUNG]]+ZahlungsZeitplan[[#This Row],[SONDERZAHLUNG]]&lt;=ZahlungsZeitplan[[#This Row],[ANFANGSSALDO]],ZahlungsZeitplan[[#This Row],[ANFANGSSALDO]]-ZahlungsZeitplan[[#This Row],[KAPITAL]],0),"")</f>
        <v/>
      </c>
      <c r="K301" s="4" t="str">
        <f ca="1">IF(ZahlungsZeitplan[[#This Row],[ZHLG-NR.]]&lt;&gt;"",SUM(INDEX(ZahlungsZeitplan[ZINSEN],1,1):ZahlungsZeitplan[[#This Row],[ZINSEN]]),"")</f>
        <v/>
      </c>
    </row>
    <row r="302" spans="2:11" x14ac:dyDescent="0.3">
      <c r="B302" s="2" t="str">
        <f ca="1">IF(DarlehenIstGut,IF(ROW()-ROW(ZahlungsZeitplan[[#Headers],[ZHLG-NR.]])&gt;PlanmäßigeAnzahlZahlungen,"",ROW()-ROW(ZahlungsZeitplan[[#Headers],[ZHLG-NR.]])),"")</f>
        <v/>
      </c>
      <c r="C302" s="3" t="str">
        <f ca="1">IF(ZahlungsZeitplan[[#This Row],[ZHLG-NR.]]&lt;&gt;"",EOMONTH(DarlehensAnfangsDatum,ROW(ZahlungsZeitplan[[#This Row],[ZHLG-NR.]])-ROW(ZahlungsZeitplan[[#Headers],[ZHLG-NR.]])-2)+DAY(DarlehensAnfangsDatum),"")</f>
        <v/>
      </c>
      <c r="D302" s="4" t="str">
        <f ca="1">IF(ZahlungsZeitplan[[#This Row],[ZHLG-NR.]]&lt;&gt;"",IF(ROW()-ROW(ZahlungsZeitplan[[#Headers],[ANFANGSSALDO]])=1,DarlehensBetrag,INDEX(ZahlungsZeitplan[ENDSALDO],ROW()-ROW(ZahlungsZeitplan[[#Headers],[ANFANGSSALDO]])-1)),"")</f>
        <v/>
      </c>
      <c r="E302" s="4" t="str">
        <f ca="1">IF(ZahlungsZeitplan[[#This Row],[ZHLG-NR.]]&lt;&gt;"",PlanmäßigeZahlung,"")</f>
        <v/>
      </c>
      <c r="F30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2" s="4" t="str">
        <f ca="1">IF(ZahlungsZeitplan[[#This Row],[ZHLG-NR.]]&lt;&gt;"",ZahlungsZeitplan[[#This Row],[GESAMTZAHLUNG]]-ZahlungsZeitplan[[#This Row],[ZINSEN]],"")</f>
        <v/>
      </c>
      <c r="I302" s="4" t="str">
        <f ca="1">IF(ZahlungsZeitplan[[#This Row],[ZHLG-NR.]]&lt;&gt;"",ZahlungsZeitplan[[#This Row],[ANFANGSSALDO]]*(ZinsSatz/ZahlungenProJahr),"")</f>
        <v/>
      </c>
      <c r="J302" s="4" t="str">
        <f ca="1">IF(ZahlungsZeitplan[[#This Row],[ZHLG-NR.]]&lt;&gt;"",IF(ZahlungsZeitplan[[#This Row],[PLANMÄSSIGE ZAHLUNG]]+ZahlungsZeitplan[[#This Row],[SONDERZAHLUNG]]&lt;=ZahlungsZeitplan[[#This Row],[ANFANGSSALDO]],ZahlungsZeitplan[[#This Row],[ANFANGSSALDO]]-ZahlungsZeitplan[[#This Row],[KAPITAL]],0),"")</f>
        <v/>
      </c>
      <c r="K302" s="4" t="str">
        <f ca="1">IF(ZahlungsZeitplan[[#This Row],[ZHLG-NR.]]&lt;&gt;"",SUM(INDEX(ZahlungsZeitplan[ZINSEN],1,1):ZahlungsZeitplan[[#This Row],[ZINSEN]]),"")</f>
        <v/>
      </c>
    </row>
    <row r="303" spans="2:11" x14ac:dyDescent="0.3">
      <c r="B303" s="2" t="str">
        <f ca="1">IF(DarlehenIstGut,IF(ROW()-ROW(ZahlungsZeitplan[[#Headers],[ZHLG-NR.]])&gt;PlanmäßigeAnzahlZahlungen,"",ROW()-ROW(ZahlungsZeitplan[[#Headers],[ZHLG-NR.]])),"")</f>
        <v/>
      </c>
      <c r="C303" s="3" t="str">
        <f ca="1">IF(ZahlungsZeitplan[[#This Row],[ZHLG-NR.]]&lt;&gt;"",EOMONTH(DarlehensAnfangsDatum,ROW(ZahlungsZeitplan[[#This Row],[ZHLG-NR.]])-ROW(ZahlungsZeitplan[[#Headers],[ZHLG-NR.]])-2)+DAY(DarlehensAnfangsDatum),"")</f>
        <v/>
      </c>
      <c r="D303" s="4" t="str">
        <f ca="1">IF(ZahlungsZeitplan[[#This Row],[ZHLG-NR.]]&lt;&gt;"",IF(ROW()-ROW(ZahlungsZeitplan[[#Headers],[ANFANGSSALDO]])=1,DarlehensBetrag,INDEX(ZahlungsZeitplan[ENDSALDO],ROW()-ROW(ZahlungsZeitplan[[#Headers],[ANFANGSSALDO]])-1)),"")</f>
        <v/>
      </c>
      <c r="E303" s="4" t="str">
        <f ca="1">IF(ZahlungsZeitplan[[#This Row],[ZHLG-NR.]]&lt;&gt;"",PlanmäßigeZahlung,"")</f>
        <v/>
      </c>
      <c r="F30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3" s="4" t="str">
        <f ca="1">IF(ZahlungsZeitplan[[#This Row],[ZHLG-NR.]]&lt;&gt;"",ZahlungsZeitplan[[#This Row],[GESAMTZAHLUNG]]-ZahlungsZeitplan[[#This Row],[ZINSEN]],"")</f>
        <v/>
      </c>
      <c r="I303" s="4" t="str">
        <f ca="1">IF(ZahlungsZeitplan[[#This Row],[ZHLG-NR.]]&lt;&gt;"",ZahlungsZeitplan[[#This Row],[ANFANGSSALDO]]*(ZinsSatz/ZahlungenProJahr),"")</f>
        <v/>
      </c>
      <c r="J303" s="4" t="str">
        <f ca="1">IF(ZahlungsZeitplan[[#This Row],[ZHLG-NR.]]&lt;&gt;"",IF(ZahlungsZeitplan[[#This Row],[PLANMÄSSIGE ZAHLUNG]]+ZahlungsZeitplan[[#This Row],[SONDERZAHLUNG]]&lt;=ZahlungsZeitplan[[#This Row],[ANFANGSSALDO]],ZahlungsZeitplan[[#This Row],[ANFANGSSALDO]]-ZahlungsZeitplan[[#This Row],[KAPITAL]],0),"")</f>
        <v/>
      </c>
      <c r="K303" s="4" t="str">
        <f ca="1">IF(ZahlungsZeitplan[[#This Row],[ZHLG-NR.]]&lt;&gt;"",SUM(INDEX(ZahlungsZeitplan[ZINSEN],1,1):ZahlungsZeitplan[[#This Row],[ZINSEN]]),"")</f>
        <v/>
      </c>
    </row>
    <row r="304" spans="2:11" x14ac:dyDescent="0.3">
      <c r="B304" s="2" t="str">
        <f ca="1">IF(DarlehenIstGut,IF(ROW()-ROW(ZahlungsZeitplan[[#Headers],[ZHLG-NR.]])&gt;PlanmäßigeAnzahlZahlungen,"",ROW()-ROW(ZahlungsZeitplan[[#Headers],[ZHLG-NR.]])),"")</f>
        <v/>
      </c>
      <c r="C304" s="3" t="str">
        <f ca="1">IF(ZahlungsZeitplan[[#This Row],[ZHLG-NR.]]&lt;&gt;"",EOMONTH(DarlehensAnfangsDatum,ROW(ZahlungsZeitplan[[#This Row],[ZHLG-NR.]])-ROW(ZahlungsZeitplan[[#Headers],[ZHLG-NR.]])-2)+DAY(DarlehensAnfangsDatum),"")</f>
        <v/>
      </c>
      <c r="D304" s="4" t="str">
        <f ca="1">IF(ZahlungsZeitplan[[#This Row],[ZHLG-NR.]]&lt;&gt;"",IF(ROW()-ROW(ZahlungsZeitplan[[#Headers],[ANFANGSSALDO]])=1,DarlehensBetrag,INDEX(ZahlungsZeitplan[ENDSALDO],ROW()-ROW(ZahlungsZeitplan[[#Headers],[ANFANGSSALDO]])-1)),"")</f>
        <v/>
      </c>
      <c r="E304" s="4" t="str">
        <f ca="1">IF(ZahlungsZeitplan[[#This Row],[ZHLG-NR.]]&lt;&gt;"",PlanmäßigeZahlung,"")</f>
        <v/>
      </c>
      <c r="F30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4" s="4" t="str">
        <f ca="1">IF(ZahlungsZeitplan[[#This Row],[ZHLG-NR.]]&lt;&gt;"",ZahlungsZeitplan[[#This Row],[GESAMTZAHLUNG]]-ZahlungsZeitplan[[#This Row],[ZINSEN]],"")</f>
        <v/>
      </c>
      <c r="I304" s="4" t="str">
        <f ca="1">IF(ZahlungsZeitplan[[#This Row],[ZHLG-NR.]]&lt;&gt;"",ZahlungsZeitplan[[#This Row],[ANFANGSSALDO]]*(ZinsSatz/ZahlungenProJahr),"")</f>
        <v/>
      </c>
      <c r="J304" s="4" t="str">
        <f ca="1">IF(ZahlungsZeitplan[[#This Row],[ZHLG-NR.]]&lt;&gt;"",IF(ZahlungsZeitplan[[#This Row],[PLANMÄSSIGE ZAHLUNG]]+ZahlungsZeitplan[[#This Row],[SONDERZAHLUNG]]&lt;=ZahlungsZeitplan[[#This Row],[ANFANGSSALDO]],ZahlungsZeitplan[[#This Row],[ANFANGSSALDO]]-ZahlungsZeitplan[[#This Row],[KAPITAL]],0),"")</f>
        <v/>
      </c>
      <c r="K304" s="4" t="str">
        <f ca="1">IF(ZahlungsZeitplan[[#This Row],[ZHLG-NR.]]&lt;&gt;"",SUM(INDEX(ZahlungsZeitplan[ZINSEN],1,1):ZahlungsZeitplan[[#This Row],[ZINSEN]]),"")</f>
        <v/>
      </c>
    </row>
    <row r="305" spans="2:11" x14ac:dyDescent="0.3">
      <c r="B305" s="2" t="str">
        <f ca="1">IF(DarlehenIstGut,IF(ROW()-ROW(ZahlungsZeitplan[[#Headers],[ZHLG-NR.]])&gt;PlanmäßigeAnzahlZahlungen,"",ROW()-ROW(ZahlungsZeitplan[[#Headers],[ZHLG-NR.]])),"")</f>
        <v/>
      </c>
      <c r="C305" s="3" t="str">
        <f ca="1">IF(ZahlungsZeitplan[[#This Row],[ZHLG-NR.]]&lt;&gt;"",EOMONTH(DarlehensAnfangsDatum,ROW(ZahlungsZeitplan[[#This Row],[ZHLG-NR.]])-ROW(ZahlungsZeitplan[[#Headers],[ZHLG-NR.]])-2)+DAY(DarlehensAnfangsDatum),"")</f>
        <v/>
      </c>
      <c r="D305" s="4" t="str">
        <f ca="1">IF(ZahlungsZeitplan[[#This Row],[ZHLG-NR.]]&lt;&gt;"",IF(ROW()-ROW(ZahlungsZeitplan[[#Headers],[ANFANGSSALDO]])=1,DarlehensBetrag,INDEX(ZahlungsZeitplan[ENDSALDO],ROW()-ROW(ZahlungsZeitplan[[#Headers],[ANFANGSSALDO]])-1)),"")</f>
        <v/>
      </c>
      <c r="E305" s="4" t="str">
        <f ca="1">IF(ZahlungsZeitplan[[#This Row],[ZHLG-NR.]]&lt;&gt;"",PlanmäßigeZahlung,"")</f>
        <v/>
      </c>
      <c r="F30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5" s="4" t="str">
        <f ca="1">IF(ZahlungsZeitplan[[#This Row],[ZHLG-NR.]]&lt;&gt;"",ZahlungsZeitplan[[#This Row],[GESAMTZAHLUNG]]-ZahlungsZeitplan[[#This Row],[ZINSEN]],"")</f>
        <v/>
      </c>
      <c r="I305" s="4" t="str">
        <f ca="1">IF(ZahlungsZeitplan[[#This Row],[ZHLG-NR.]]&lt;&gt;"",ZahlungsZeitplan[[#This Row],[ANFANGSSALDO]]*(ZinsSatz/ZahlungenProJahr),"")</f>
        <v/>
      </c>
      <c r="J305" s="4" t="str">
        <f ca="1">IF(ZahlungsZeitplan[[#This Row],[ZHLG-NR.]]&lt;&gt;"",IF(ZahlungsZeitplan[[#This Row],[PLANMÄSSIGE ZAHLUNG]]+ZahlungsZeitplan[[#This Row],[SONDERZAHLUNG]]&lt;=ZahlungsZeitplan[[#This Row],[ANFANGSSALDO]],ZahlungsZeitplan[[#This Row],[ANFANGSSALDO]]-ZahlungsZeitplan[[#This Row],[KAPITAL]],0),"")</f>
        <v/>
      </c>
      <c r="K305" s="4" t="str">
        <f ca="1">IF(ZahlungsZeitplan[[#This Row],[ZHLG-NR.]]&lt;&gt;"",SUM(INDEX(ZahlungsZeitplan[ZINSEN],1,1):ZahlungsZeitplan[[#This Row],[ZINSEN]]),"")</f>
        <v/>
      </c>
    </row>
    <row r="306" spans="2:11" x14ac:dyDescent="0.3">
      <c r="B306" s="2" t="str">
        <f ca="1">IF(DarlehenIstGut,IF(ROW()-ROW(ZahlungsZeitplan[[#Headers],[ZHLG-NR.]])&gt;PlanmäßigeAnzahlZahlungen,"",ROW()-ROW(ZahlungsZeitplan[[#Headers],[ZHLG-NR.]])),"")</f>
        <v/>
      </c>
      <c r="C306" s="3" t="str">
        <f ca="1">IF(ZahlungsZeitplan[[#This Row],[ZHLG-NR.]]&lt;&gt;"",EOMONTH(DarlehensAnfangsDatum,ROW(ZahlungsZeitplan[[#This Row],[ZHLG-NR.]])-ROW(ZahlungsZeitplan[[#Headers],[ZHLG-NR.]])-2)+DAY(DarlehensAnfangsDatum),"")</f>
        <v/>
      </c>
      <c r="D306" s="4" t="str">
        <f ca="1">IF(ZahlungsZeitplan[[#This Row],[ZHLG-NR.]]&lt;&gt;"",IF(ROW()-ROW(ZahlungsZeitplan[[#Headers],[ANFANGSSALDO]])=1,DarlehensBetrag,INDEX(ZahlungsZeitplan[ENDSALDO],ROW()-ROW(ZahlungsZeitplan[[#Headers],[ANFANGSSALDO]])-1)),"")</f>
        <v/>
      </c>
      <c r="E306" s="4" t="str">
        <f ca="1">IF(ZahlungsZeitplan[[#This Row],[ZHLG-NR.]]&lt;&gt;"",PlanmäßigeZahlung,"")</f>
        <v/>
      </c>
      <c r="F30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6" s="4" t="str">
        <f ca="1">IF(ZahlungsZeitplan[[#This Row],[ZHLG-NR.]]&lt;&gt;"",ZahlungsZeitplan[[#This Row],[GESAMTZAHLUNG]]-ZahlungsZeitplan[[#This Row],[ZINSEN]],"")</f>
        <v/>
      </c>
      <c r="I306" s="4" t="str">
        <f ca="1">IF(ZahlungsZeitplan[[#This Row],[ZHLG-NR.]]&lt;&gt;"",ZahlungsZeitplan[[#This Row],[ANFANGSSALDO]]*(ZinsSatz/ZahlungenProJahr),"")</f>
        <v/>
      </c>
      <c r="J306" s="4" t="str">
        <f ca="1">IF(ZahlungsZeitplan[[#This Row],[ZHLG-NR.]]&lt;&gt;"",IF(ZahlungsZeitplan[[#This Row],[PLANMÄSSIGE ZAHLUNG]]+ZahlungsZeitplan[[#This Row],[SONDERZAHLUNG]]&lt;=ZahlungsZeitplan[[#This Row],[ANFANGSSALDO]],ZahlungsZeitplan[[#This Row],[ANFANGSSALDO]]-ZahlungsZeitplan[[#This Row],[KAPITAL]],0),"")</f>
        <v/>
      </c>
      <c r="K306" s="4" t="str">
        <f ca="1">IF(ZahlungsZeitplan[[#This Row],[ZHLG-NR.]]&lt;&gt;"",SUM(INDEX(ZahlungsZeitplan[ZINSEN],1,1):ZahlungsZeitplan[[#This Row],[ZINSEN]]),"")</f>
        <v/>
      </c>
    </row>
    <row r="307" spans="2:11" x14ac:dyDescent="0.3">
      <c r="B307" s="2" t="str">
        <f ca="1">IF(DarlehenIstGut,IF(ROW()-ROW(ZahlungsZeitplan[[#Headers],[ZHLG-NR.]])&gt;PlanmäßigeAnzahlZahlungen,"",ROW()-ROW(ZahlungsZeitplan[[#Headers],[ZHLG-NR.]])),"")</f>
        <v/>
      </c>
      <c r="C307" s="3" t="str">
        <f ca="1">IF(ZahlungsZeitplan[[#This Row],[ZHLG-NR.]]&lt;&gt;"",EOMONTH(DarlehensAnfangsDatum,ROW(ZahlungsZeitplan[[#This Row],[ZHLG-NR.]])-ROW(ZahlungsZeitplan[[#Headers],[ZHLG-NR.]])-2)+DAY(DarlehensAnfangsDatum),"")</f>
        <v/>
      </c>
      <c r="D307" s="4" t="str">
        <f ca="1">IF(ZahlungsZeitplan[[#This Row],[ZHLG-NR.]]&lt;&gt;"",IF(ROW()-ROW(ZahlungsZeitplan[[#Headers],[ANFANGSSALDO]])=1,DarlehensBetrag,INDEX(ZahlungsZeitplan[ENDSALDO],ROW()-ROW(ZahlungsZeitplan[[#Headers],[ANFANGSSALDO]])-1)),"")</f>
        <v/>
      </c>
      <c r="E307" s="4" t="str">
        <f ca="1">IF(ZahlungsZeitplan[[#This Row],[ZHLG-NR.]]&lt;&gt;"",PlanmäßigeZahlung,"")</f>
        <v/>
      </c>
      <c r="F30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7" s="4" t="str">
        <f ca="1">IF(ZahlungsZeitplan[[#This Row],[ZHLG-NR.]]&lt;&gt;"",ZahlungsZeitplan[[#This Row],[GESAMTZAHLUNG]]-ZahlungsZeitplan[[#This Row],[ZINSEN]],"")</f>
        <v/>
      </c>
      <c r="I307" s="4" t="str">
        <f ca="1">IF(ZahlungsZeitplan[[#This Row],[ZHLG-NR.]]&lt;&gt;"",ZahlungsZeitplan[[#This Row],[ANFANGSSALDO]]*(ZinsSatz/ZahlungenProJahr),"")</f>
        <v/>
      </c>
      <c r="J307" s="4" t="str">
        <f ca="1">IF(ZahlungsZeitplan[[#This Row],[ZHLG-NR.]]&lt;&gt;"",IF(ZahlungsZeitplan[[#This Row],[PLANMÄSSIGE ZAHLUNG]]+ZahlungsZeitplan[[#This Row],[SONDERZAHLUNG]]&lt;=ZahlungsZeitplan[[#This Row],[ANFANGSSALDO]],ZahlungsZeitplan[[#This Row],[ANFANGSSALDO]]-ZahlungsZeitplan[[#This Row],[KAPITAL]],0),"")</f>
        <v/>
      </c>
      <c r="K307" s="4" t="str">
        <f ca="1">IF(ZahlungsZeitplan[[#This Row],[ZHLG-NR.]]&lt;&gt;"",SUM(INDEX(ZahlungsZeitplan[ZINSEN],1,1):ZahlungsZeitplan[[#This Row],[ZINSEN]]),"")</f>
        <v/>
      </c>
    </row>
    <row r="308" spans="2:11" x14ac:dyDescent="0.3">
      <c r="B308" s="2" t="str">
        <f ca="1">IF(DarlehenIstGut,IF(ROW()-ROW(ZahlungsZeitplan[[#Headers],[ZHLG-NR.]])&gt;PlanmäßigeAnzahlZahlungen,"",ROW()-ROW(ZahlungsZeitplan[[#Headers],[ZHLG-NR.]])),"")</f>
        <v/>
      </c>
      <c r="C308" s="3" t="str">
        <f ca="1">IF(ZahlungsZeitplan[[#This Row],[ZHLG-NR.]]&lt;&gt;"",EOMONTH(DarlehensAnfangsDatum,ROW(ZahlungsZeitplan[[#This Row],[ZHLG-NR.]])-ROW(ZahlungsZeitplan[[#Headers],[ZHLG-NR.]])-2)+DAY(DarlehensAnfangsDatum),"")</f>
        <v/>
      </c>
      <c r="D308" s="4" t="str">
        <f ca="1">IF(ZahlungsZeitplan[[#This Row],[ZHLG-NR.]]&lt;&gt;"",IF(ROW()-ROW(ZahlungsZeitplan[[#Headers],[ANFANGSSALDO]])=1,DarlehensBetrag,INDEX(ZahlungsZeitplan[ENDSALDO],ROW()-ROW(ZahlungsZeitplan[[#Headers],[ANFANGSSALDO]])-1)),"")</f>
        <v/>
      </c>
      <c r="E308" s="4" t="str">
        <f ca="1">IF(ZahlungsZeitplan[[#This Row],[ZHLG-NR.]]&lt;&gt;"",PlanmäßigeZahlung,"")</f>
        <v/>
      </c>
      <c r="F30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8" s="4" t="str">
        <f ca="1">IF(ZahlungsZeitplan[[#This Row],[ZHLG-NR.]]&lt;&gt;"",ZahlungsZeitplan[[#This Row],[GESAMTZAHLUNG]]-ZahlungsZeitplan[[#This Row],[ZINSEN]],"")</f>
        <v/>
      </c>
      <c r="I308" s="4" t="str">
        <f ca="1">IF(ZahlungsZeitplan[[#This Row],[ZHLG-NR.]]&lt;&gt;"",ZahlungsZeitplan[[#This Row],[ANFANGSSALDO]]*(ZinsSatz/ZahlungenProJahr),"")</f>
        <v/>
      </c>
      <c r="J308" s="4" t="str">
        <f ca="1">IF(ZahlungsZeitplan[[#This Row],[ZHLG-NR.]]&lt;&gt;"",IF(ZahlungsZeitplan[[#This Row],[PLANMÄSSIGE ZAHLUNG]]+ZahlungsZeitplan[[#This Row],[SONDERZAHLUNG]]&lt;=ZahlungsZeitplan[[#This Row],[ANFANGSSALDO]],ZahlungsZeitplan[[#This Row],[ANFANGSSALDO]]-ZahlungsZeitplan[[#This Row],[KAPITAL]],0),"")</f>
        <v/>
      </c>
      <c r="K308" s="4" t="str">
        <f ca="1">IF(ZahlungsZeitplan[[#This Row],[ZHLG-NR.]]&lt;&gt;"",SUM(INDEX(ZahlungsZeitplan[ZINSEN],1,1):ZahlungsZeitplan[[#This Row],[ZINSEN]]),"")</f>
        <v/>
      </c>
    </row>
    <row r="309" spans="2:11" x14ac:dyDescent="0.3">
      <c r="B309" s="2" t="str">
        <f ca="1">IF(DarlehenIstGut,IF(ROW()-ROW(ZahlungsZeitplan[[#Headers],[ZHLG-NR.]])&gt;PlanmäßigeAnzahlZahlungen,"",ROW()-ROW(ZahlungsZeitplan[[#Headers],[ZHLG-NR.]])),"")</f>
        <v/>
      </c>
      <c r="C309" s="3" t="str">
        <f ca="1">IF(ZahlungsZeitplan[[#This Row],[ZHLG-NR.]]&lt;&gt;"",EOMONTH(DarlehensAnfangsDatum,ROW(ZahlungsZeitplan[[#This Row],[ZHLG-NR.]])-ROW(ZahlungsZeitplan[[#Headers],[ZHLG-NR.]])-2)+DAY(DarlehensAnfangsDatum),"")</f>
        <v/>
      </c>
      <c r="D309" s="4" t="str">
        <f ca="1">IF(ZahlungsZeitplan[[#This Row],[ZHLG-NR.]]&lt;&gt;"",IF(ROW()-ROW(ZahlungsZeitplan[[#Headers],[ANFANGSSALDO]])=1,DarlehensBetrag,INDEX(ZahlungsZeitplan[ENDSALDO],ROW()-ROW(ZahlungsZeitplan[[#Headers],[ANFANGSSALDO]])-1)),"")</f>
        <v/>
      </c>
      <c r="E309" s="4" t="str">
        <f ca="1">IF(ZahlungsZeitplan[[#This Row],[ZHLG-NR.]]&lt;&gt;"",PlanmäßigeZahlung,"")</f>
        <v/>
      </c>
      <c r="F30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0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09" s="4" t="str">
        <f ca="1">IF(ZahlungsZeitplan[[#This Row],[ZHLG-NR.]]&lt;&gt;"",ZahlungsZeitplan[[#This Row],[GESAMTZAHLUNG]]-ZahlungsZeitplan[[#This Row],[ZINSEN]],"")</f>
        <v/>
      </c>
      <c r="I309" s="4" t="str">
        <f ca="1">IF(ZahlungsZeitplan[[#This Row],[ZHLG-NR.]]&lt;&gt;"",ZahlungsZeitplan[[#This Row],[ANFANGSSALDO]]*(ZinsSatz/ZahlungenProJahr),"")</f>
        <v/>
      </c>
      <c r="J309" s="4" t="str">
        <f ca="1">IF(ZahlungsZeitplan[[#This Row],[ZHLG-NR.]]&lt;&gt;"",IF(ZahlungsZeitplan[[#This Row],[PLANMÄSSIGE ZAHLUNG]]+ZahlungsZeitplan[[#This Row],[SONDERZAHLUNG]]&lt;=ZahlungsZeitplan[[#This Row],[ANFANGSSALDO]],ZahlungsZeitplan[[#This Row],[ANFANGSSALDO]]-ZahlungsZeitplan[[#This Row],[KAPITAL]],0),"")</f>
        <v/>
      </c>
      <c r="K309" s="4" t="str">
        <f ca="1">IF(ZahlungsZeitplan[[#This Row],[ZHLG-NR.]]&lt;&gt;"",SUM(INDEX(ZahlungsZeitplan[ZINSEN],1,1):ZahlungsZeitplan[[#This Row],[ZINSEN]]),"")</f>
        <v/>
      </c>
    </row>
    <row r="310" spans="2:11" x14ac:dyDescent="0.3">
      <c r="B310" s="2" t="str">
        <f ca="1">IF(DarlehenIstGut,IF(ROW()-ROW(ZahlungsZeitplan[[#Headers],[ZHLG-NR.]])&gt;PlanmäßigeAnzahlZahlungen,"",ROW()-ROW(ZahlungsZeitplan[[#Headers],[ZHLG-NR.]])),"")</f>
        <v/>
      </c>
      <c r="C310" s="3" t="str">
        <f ca="1">IF(ZahlungsZeitplan[[#This Row],[ZHLG-NR.]]&lt;&gt;"",EOMONTH(DarlehensAnfangsDatum,ROW(ZahlungsZeitplan[[#This Row],[ZHLG-NR.]])-ROW(ZahlungsZeitplan[[#Headers],[ZHLG-NR.]])-2)+DAY(DarlehensAnfangsDatum),"")</f>
        <v/>
      </c>
      <c r="D310" s="4" t="str">
        <f ca="1">IF(ZahlungsZeitplan[[#This Row],[ZHLG-NR.]]&lt;&gt;"",IF(ROW()-ROW(ZahlungsZeitplan[[#Headers],[ANFANGSSALDO]])=1,DarlehensBetrag,INDEX(ZahlungsZeitplan[ENDSALDO],ROW()-ROW(ZahlungsZeitplan[[#Headers],[ANFANGSSALDO]])-1)),"")</f>
        <v/>
      </c>
      <c r="E310" s="4" t="str">
        <f ca="1">IF(ZahlungsZeitplan[[#This Row],[ZHLG-NR.]]&lt;&gt;"",PlanmäßigeZahlung,"")</f>
        <v/>
      </c>
      <c r="F31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0" s="4" t="str">
        <f ca="1">IF(ZahlungsZeitplan[[#This Row],[ZHLG-NR.]]&lt;&gt;"",ZahlungsZeitplan[[#This Row],[GESAMTZAHLUNG]]-ZahlungsZeitplan[[#This Row],[ZINSEN]],"")</f>
        <v/>
      </c>
      <c r="I310" s="4" t="str">
        <f ca="1">IF(ZahlungsZeitplan[[#This Row],[ZHLG-NR.]]&lt;&gt;"",ZahlungsZeitplan[[#This Row],[ANFANGSSALDO]]*(ZinsSatz/ZahlungenProJahr),"")</f>
        <v/>
      </c>
      <c r="J310" s="4" t="str">
        <f ca="1">IF(ZahlungsZeitplan[[#This Row],[ZHLG-NR.]]&lt;&gt;"",IF(ZahlungsZeitplan[[#This Row],[PLANMÄSSIGE ZAHLUNG]]+ZahlungsZeitplan[[#This Row],[SONDERZAHLUNG]]&lt;=ZahlungsZeitplan[[#This Row],[ANFANGSSALDO]],ZahlungsZeitplan[[#This Row],[ANFANGSSALDO]]-ZahlungsZeitplan[[#This Row],[KAPITAL]],0),"")</f>
        <v/>
      </c>
      <c r="K310" s="4" t="str">
        <f ca="1">IF(ZahlungsZeitplan[[#This Row],[ZHLG-NR.]]&lt;&gt;"",SUM(INDEX(ZahlungsZeitplan[ZINSEN],1,1):ZahlungsZeitplan[[#This Row],[ZINSEN]]),"")</f>
        <v/>
      </c>
    </row>
    <row r="311" spans="2:11" x14ac:dyDescent="0.3">
      <c r="B311" s="2" t="str">
        <f ca="1">IF(DarlehenIstGut,IF(ROW()-ROW(ZahlungsZeitplan[[#Headers],[ZHLG-NR.]])&gt;PlanmäßigeAnzahlZahlungen,"",ROW()-ROW(ZahlungsZeitplan[[#Headers],[ZHLG-NR.]])),"")</f>
        <v/>
      </c>
      <c r="C311" s="3" t="str">
        <f ca="1">IF(ZahlungsZeitplan[[#This Row],[ZHLG-NR.]]&lt;&gt;"",EOMONTH(DarlehensAnfangsDatum,ROW(ZahlungsZeitplan[[#This Row],[ZHLG-NR.]])-ROW(ZahlungsZeitplan[[#Headers],[ZHLG-NR.]])-2)+DAY(DarlehensAnfangsDatum),"")</f>
        <v/>
      </c>
      <c r="D311" s="4" t="str">
        <f ca="1">IF(ZahlungsZeitplan[[#This Row],[ZHLG-NR.]]&lt;&gt;"",IF(ROW()-ROW(ZahlungsZeitplan[[#Headers],[ANFANGSSALDO]])=1,DarlehensBetrag,INDEX(ZahlungsZeitplan[ENDSALDO],ROW()-ROW(ZahlungsZeitplan[[#Headers],[ANFANGSSALDO]])-1)),"")</f>
        <v/>
      </c>
      <c r="E311" s="4" t="str">
        <f ca="1">IF(ZahlungsZeitplan[[#This Row],[ZHLG-NR.]]&lt;&gt;"",PlanmäßigeZahlung,"")</f>
        <v/>
      </c>
      <c r="F31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1" s="4" t="str">
        <f ca="1">IF(ZahlungsZeitplan[[#This Row],[ZHLG-NR.]]&lt;&gt;"",ZahlungsZeitplan[[#This Row],[GESAMTZAHLUNG]]-ZahlungsZeitplan[[#This Row],[ZINSEN]],"")</f>
        <v/>
      </c>
      <c r="I311" s="4" t="str">
        <f ca="1">IF(ZahlungsZeitplan[[#This Row],[ZHLG-NR.]]&lt;&gt;"",ZahlungsZeitplan[[#This Row],[ANFANGSSALDO]]*(ZinsSatz/ZahlungenProJahr),"")</f>
        <v/>
      </c>
      <c r="J311" s="4" t="str">
        <f ca="1">IF(ZahlungsZeitplan[[#This Row],[ZHLG-NR.]]&lt;&gt;"",IF(ZahlungsZeitplan[[#This Row],[PLANMÄSSIGE ZAHLUNG]]+ZahlungsZeitplan[[#This Row],[SONDERZAHLUNG]]&lt;=ZahlungsZeitplan[[#This Row],[ANFANGSSALDO]],ZahlungsZeitplan[[#This Row],[ANFANGSSALDO]]-ZahlungsZeitplan[[#This Row],[KAPITAL]],0),"")</f>
        <v/>
      </c>
      <c r="K311" s="4" t="str">
        <f ca="1">IF(ZahlungsZeitplan[[#This Row],[ZHLG-NR.]]&lt;&gt;"",SUM(INDEX(ZahlungsZeitplan[ZINSEN],1,1):ZahlungsZeitplan[[#This Row],[ZINSEN]]),"")</f>
        <v/>
      </c>
    </row>
    <row r="312" spans="2:11" x14ac:dyDescent="0.3">
      <c r="B312" s="2" t="str">
        <f ca="1">IF(DarlehenIstGut,IF(ROW()-ROW(ZahlungsZeitplan[[#Headers],[ZHLG-NR.]])&gt;PlanmäßigeAnzahlZahlungen,"",ROW()-ROW(ZahlungsZeitplan[[#Headers],[ZHLG-NR.]])),"")</f>
        <v/>
      </c>
      <c r="C312" s="3" t="str">
        <f ca="1">IF(ZahlungsZeitplan[[#This Row],[ZHLG-NR.]]&lt;&gt;"",EOMONTH(DarlehensAnfangsDatum,ROW(ZahlungsZeitplan[[#This Row],[ZHLG-NR.]])-ROW(ZahlungsZeitplan[[#Headers],[ZHLG-NR.]])-2)+DAY(DarlehensAnfangsDatum),"")</f>
        <v/>
      </c>
      <c r="D312" s="4" t="str">
        <f ca="1">IF(ZahlungsZeitplan[[#This Row],[ZHLG-NR.]]&lt;&gt;"",IF(ROW()-ROW(ZahlungsZeitplan[[#Headers],[ANFANGSSALDO]])=1,DarlehensBetrag,INDEX(ZahlungsZeitplan[ENDSALDO],ROW()-ROW(ZahlungsZeitplan[[#Headers],[ANFANGSSALDO]])-1)),"")</f>
        <v/>
      </c>
      <c r="E312" s="4" t="str">
        <f ca="1">IF(ZahlungsZeitplan[[#This Row],[ZHLG-NR.]]&lt;&gt;"",PlanmäßigeZahlung,"")</f>
        <v/>
      </c>
      <c r="F31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2" s="4" t="str">
        <f ca="1">IF(ZahlungsZeitplan[[#This Row],[ZHLG-NR.]]&lt;&gt;"",ZahlungsZeitplan[[#This Row],[GESAMTZAHLUNG]]-ZahlungsZeitplan[[#This Row],[ZINSEN]],"")</f>
        <v/>
      </c>
      <c r="I312" s="4" t="str">
        <f ca="1">IF(ZahlungsZeitplan[[#This Row],[ZHLG-NR.]]&lt;&gt;"",ZahlungsZeitplan[[#This Row],[ANFANGSSALDO]]*(ZinsSatz/ZahlungenProJahr),"")</f>
        <v/>
      </c>
      <c r="J312" s="4" t="str">
        <f ca="1">IF(ZahlungsZeitplan[[#This Row],[ZHLG-NR.]]&lt;&gt;"",IF(ZahlungsZeitplan[[#This Row],[PLANMÄSSIGE ZAHLUNG]]+ZahlungsZeitplan[[#This Row],[SONDERZAHLUNG]]&lt;=ZahlungsZeitplan[[#This Row],[ANFANGSSALDO]],ZahlungsZeitplan[[#This Row],[ANFANGSSALDO]]-ZahlungsZeitplan[[#This Row],[KAPITAL]],0),"")</f>
        <v/>
      </c>
      <c r="K312" s="4" t="str">
        <f ca="1">IF(ZahlungsZeitplan[[#This Row],[ZHLG-NR.]]&lt;&gt;"",SUM(INDEX(ZahlungsZeitplan[ZINSEN],1,1):ZahlungsZeitplan[[#This Row],[ZINSEN]]),"")</f>
        <v/>
      </c>
    </row>
    <row r="313" spans="2:11" x14ac:dyDescent="0.3">
      <c r="B313" s="2" t="str">
        <f ca="1">IF(DarlehenIstGut,IF(ROW()-ROW(ZahlungsZeitplan[[#Headers],[ZHLG-NR.]])&gt;PlanmäßigeAnzahlZahlungen,"",ROW()-ROW(ZahlungsZeitplan[[#Headers],[ZHLG-NR.]])),"")</f>
        <v/>
      </c>
      <c r="C313" s="3" t="str">
        <f ca="1">IF(ZahlungsZeitplan[[#This Row],[ZHLG-NR.]]&lt;&gt;"",EOMONTH(DarlehensAnfangsDatum,ROW(ZahlungsZeitplan[[#This Row],[ZHLG-NR.]])-ROW(ZahlungsZeitplan[[#Headers],[ZHLG-NR.]])-2)+DAY(DarlehensAnfangsDatum),"")</f>
        <v/>
      </c>
      <c r="D313" s="4" t="str">
        <f ca="1">IF(ZahlungsZeitplan[[#This Row],[ZHLG-NR.]]&lt;&gt;"",IF(ROW()-ROW(ZahlungsZeitplan[[#Headers],[ANFANGSSALDO]])=1,DarlehensBetrag,INDEX(ZahlungsZeitplan[ENDSALDO],ROW()-ROW(ZahlungsZeitplan[[#Headers],[ANFANGSSALDO]])-1)),"")</f>
        <v/>
      </c>
      <c r="E313" s="4" t="str">
        <f ca="1">IF(ZahlungsZeitplan[[#This Row],[ZHLG-NR.]]&lt;&gt;"",PlanmäßigeZahlung,"")</f>
        <v/>
      </c>
      <c r="F31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3" s="4" t="str">
        <f ca="1">IF(ZahlungsZeitplan[[#This Row],[ZHLG-NR.]]&lt;&gt;"",ZahlungsZeitplan[[#This Row],[GESAMTZAHLUNG]]-ZahlungsZeitplan[[#This Row],[ZINSEN]],"")</f>
        <v/>
      </c>
      <c r="I313" s="4" t="str">
        <f ca="1">IF(ZahlungsZeitplan[[#This Row],[ZHLG-NR.]]&lt;&gt;"",ZahlungsZeitplan[[#This Row],[ANFANGSSALDO]]*(ZinsSatz/ZahlungenProJahr),"")</f>
        <v/>
      </c>
      <c r="J313" s="4" t="str">
        <f ca="1">IF(ZahlungsZeitplan[[#This Row],[ZHLG-NR.]]&lt;&gt;"",IF(ZahlungsZeitplan[[#This Row],[PLANMÄSSIGE ZAHLUNG]]+ZahlungsZeitplan[[#This Row],[SONDERZAHLUNG]]&lt;=ZahlungsZeitplan[[#This Row],[ANFANGSSALDO]],ZahlungsZeitplan[[#This Row],[ANFANGSSALDO]]-ZahlungsZeitplan[[#This Row],[KAPITAL]],0),"")</f>
        <v/>
      </c>
      <c r="K313" s="4" t="str">
        <f ca="1">IF(ZahlungsZeitplan[[#This Row],[ZHLG-NR.]]&lt;&gt;"",SUM(INDEX(ZahlungsZeitplan[ZINSEN],1,1):ZahlungsZeitplan[[#This Row],[ZINSEN]]),"")</f>
        <v/>
      </c>
    </row>
    <row r="314" spans="2:11" x14ac:dyDescent="0.3">
      <c r="B314" s="2" t="str">
        <f ca="1">IF(DarlehenIstGut,IF(ROW()-ROW(ZahlungsZeitplan[[#Headers],[ZHLG-NR.]])&gt;PlanmäßigeAnzahlZahlungen,"",ROW()-ROW(ZahlungsZeitplan[[#Headers],[ZHLG-NR.]])),"")</f>
        <v/>
      </c>
      <c r="C314" s="3" t="str">
        <f ca="1">IF(ZahlungsZeitplan[[#This Row],[ZHLG-NR.]]&lt;&gt;"",EOMONTH(DarlehensAnfangsDatum,ROW(ZahlungsZeitplan[[#This Row],[ZHLG-NR.]])-ROW(ZahlungsZeitplan[[#Headers],[ZHLG-NR.]])-2)+DAY(DarlehensAnfangsDatum),"")</f>
        <v/>
      </c>
      <c r="D314" s="4" t="str">
        <f ca="1">IF(ZahlungsZeitplan[[#This Row],[ZHLG-NR.]]&lt;&gt;"",IF(ROW()-ROW(ZahlungsZeitplan[[#Headers],[ANFANGSSALDO]])=1,DarlehensBetrag,INDEX(ZahlungsZeitplan[ENDSALDO],ROW()-ROW(ZahlungsZeitplan[[#Headers],[ANFANGSSALDO]])-1)),"")</f>
        <v/>
      </c>
      <c r="E314" s="4" t="str">
        <f ca="1">IF(ZahlungsZeitplan[[#This Row],[ZHLG-NR.]]&lt;&gt;"",PlanmäßigeZahlung,"")</f>
        <v/>
      </c>
      <c r="F31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4" s="4" t="str">
        <f ca="1">IF(ZahlungsZeitplan[[#This Row],[ZHLG-NR.]]&lt;&gt;"",ZahlungsZeitplan[[#This Row],[GESAMTZAHLUNG]]-ZahlungsZeitplan[[#This Row],[ZINSEN]],"")</f>
        <v/>
      </c>
      <c r="I314" s="4" t="str">
        <f ca="1">IF(ZahlungsZeitplan[[#This Row],[ZHLG-NR.]]&lt;&gt;"",ZahlungsZeitplan[[#This Row],[ANFANGSSALDO]]*(ZinsSatz/ZahlungenProJahr),"")</f>
        <v/>
      </c>
      <c r="J314" s="4" t="str">
        <f ca="1">IF(ZahlungsZeitplan[[#This Row],[ZHLG-NR.]]&lt;&gt;"",IF(ZahlungsZeitplan[[#This Row],[PLANMÄSSIGE ZAHLUNG]]+ZahlungsZeitplan[[#This Row],[SONDERZAHLUNG]]&lt;=ZahlungsZeitplan[[#This Row],[ANFANGSSALDO]],ZahlungsZeitplan[[#This Row],[ANFANGSSALDO]]-ZahlungsZeitplan[[#This Row],[KAPITAL]],0),"")</f>
        <v/>
      </c>
      <c r="K314" s="4" t="str">
        <f ca="1">IF(ZahlungsZeitplan[[#This Row],[ZHLG-NR.]]&lt;&gt;"",SUM(INDEX(ZahlungsZeitplan[ZINSEN],1,1):ZahlungsZeitplan[[#This Row],[ZINSEN]]),"")</f>
        <v/>
      </c>
    </row>
    <row r="315" spans="2:11" x14ac:dyDescent="0.3">
      <c r="B315" s="2" t="str">
        <f ca="1">IF(DarlehenIstGut,IF(ROW()-ROW(ZahlungsZeitplan[[#Headers],[ZHLG-NR.]])&gt;PlanmäßigeAnzahlZahlungen,"",ROW()-ROW(ZahlungsZeitplan[[#Headers],[ZHLG-NR.]])),"")</f>
        <v/>
      </c>
      <c r="C315" s="3" t="str">
        <f ca="1">IF(ZahlungsZeitplan[[#This Row],[ZHLG-NR.]]&lt;&gt;"",EOMONTH(DarlehensAnfangsDatum,ROW(ZahlungsZeitplan[[#This Row],[ZHLG-NR.]])-ROW(ZahlungsZeitplan[[#Headers],[ZHLG-NR.]])-2)+DAY(DarlehensAnfangsDatum),"")</f>
        <v/>
      </c>
      <c r="D315" s="4" t="str">
        <f ca="1">IF(ZahlungsZeitplan[[#This Row],[ZHLG-NR.]]&lt;&gt;"",IF(ROW()-ROW(ZahlungsZeitplan[[#Headers],[ANFANGSSALDO]])=1,DarlehensBetrag,INDEX(ZahlungsZeitplan[ENDSALDO],ROW()-ROW(ZahlungsZeitplan[[#Headers],[ANFANGSSALDO]])-1)),"")</f>
        <v/>
      </c>
      <c r="E315" s="4" t="str">
        <f ca="1">IF(ZahlungsZeitplan[[#This Row],[ZHLG-NR.]]&lt;&gt;"",PlanmäßigeZahlung,"")</f>
        <v/>
      </c>
      <c r="F31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5" s="4" t="str">
        <f ca="1">IF(ZahlungsZeitplan[[#This Row],[ZHLG-NR.]]&lt;&gt;"",ZahlungsZeitplan[[#This Row],[GESAMTZAHLUNG]]-ZahlungsZeitplan[[#This Row],[ZINSEN]],"")</f>
        <v/>
      </c>
      <c r="I315" s="4" t="str">
        <f ca="1">IF(ZahlungsZeitplan[[#This Row],[ZHLG-NR.]]&lt;&gt;"",ZahlungsZeitplan[[#This Row],[ANFANGSSALDO]]*(ZinsSatz/ZahlungenProJahr),"")</f>
        <v/>
      </c>
      <c r="J315" s="4" t="str">
        <f ca="1">IF(ZahlungsZeitplan[[#This Row],[ZHLG-NR.]]&lt;&gt;"",IF(ZahlungsZeitplan[[#This Row],[PLANMÄSSIGE ZAHLUNG]]+ZahlungsZeitplan[[#This Row],[SONDERZAHLUNG]]&lt;=ZahlungsZeitplan[[#This Row],[ANFANGSSALDO]],ZahlungsZeitplan[[#This Row],[ANFANGSSALDO]]-ZahlungsZeitplan[[#This Row],[KAPITAL]],0),"")</f>
        <v/>
      </c>
      <c r="K315" s="4" t="str">
        <f ca="1">IF(ZahlungsZeitplan[[#This Row],[ZHLG-NR.]]&lt;&gt;"",SUM(INDEX(ZahlungsZeitplan[ZINSEN],1,1):ZahlungsZeitplan[[#This Row],[ZINSEN]]),"")</f>
        <v/>
      </c>
    </row>
    <row r="316" spans="2:11" x14ac:dyDescent="0.3">
      <c r="B316" s="2" t="str">
        <f ca="1">IF(DarlehenIstGut,IF(ROW()-ROW(ZahlungsZeitplan[[#Headers],[ZHLG-NR.]])&gt;PlanmäßigeAnzahlZahlungen,"",ROW()-ROW(ZahlungsZeitplan[[#Headers],[ZHLG-NR.]])),"")</f>
        <v/>
      </c>
      <c r="C316" s="3" t="str">
        <f ca="1">IF(ZahlungsZeitplan[[#This Row],[ZHLG-NR.]]&lt;&gt;"",EOMONTH(DarlehensAnfangsDatum,ROW(ZahlungsZeitplan[[#This Row],[ZHLG-NR.]])-ROW(ZahlungsZeitplan[[#Headers],[ZHLG-NR.]])-2)+DAY(DarlehensAnfangsDatum),"")</f>
        <v/>
      </c>
      <c r="D316" s="4" t="str">
        <f ca="1">IF(ZahlungsZeitplan[[#This Row],[ZHLG-NR.]]&lt;&gt;"",IF(ROW()-ROW(ZahlungsZeitplan[[#Headers],[ANFANGSSALDO]])=1,DarlehensBetrag,INDEX(ZahlungsZeitplan[ENDSALDO],ROW()-ROW(ZahlungsZeitplan[[#Headers],[ANFANGSSALDO]])-1)),"")</f>
        <v/>
      </c>
      <c r="E316" s="4" t="str">
        <f ca="1">IF(ZahlungsZeitplan[[#This Row],[ZHLG-NR.]]&lt;&gt;"",PlanmäßigeZahlung,"")</f>
        <v/>
      </c>
      <c r="F31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6" s="4" t="str">
        <f ca="1">IF(ZahlungsZeitplan[[#This Row],[ZHLG-NR.]]&lt;&gt;"",ZahlungsZeitplan[[#This Row],[GESAMTZAHLUNG]]-ZahlungsZeitplan[[#This Row],[ZINSEN]],"")</f>
        <v/>
      </c>
      <c r="I316" s="4" t="str">
        <f ca="1">IF(ZahlungsZeitplan[[#This Row],[ZHLG-NR.]]&lt;&gt;"",ZahlungsZeitplan[[#This Row],[ANFANGSSALDO]]*(ZinsSatz/ZahlungenProJahr),"")</f>
        <v/>
      </c>
      <c r="J316" s="4" t="str">
        <f ca="1">IF(ZahlungsZeitplan[[#This Row],[ZHLG-NR.]]&lt;&gt;"",IF(ZahlungsZeitplan[[#This Row],[PLANMÄSSIGE ZAHLUNG]]+ZahlungsZeitplan[[#This Row],[SONDERZAHLUNG]]&lt;=ZahlungsZeitplan[[#This Row],[ANFANGSSALDO]],ZahlungsZeitplan[[#This Row],[ANFANGSSALDO]]-ZahlungsZeitplan[[#This Row],[KAPITAL]],0),"")</f>
        <v/>
      </c>
      <c r="K316" s="4" t="str">
        <f ca="1">IF(ZahlungsZeitplan[[#This Row],[ZHLG-NR.]]&lt;&gt;"",SUM(INDEX(ZahlungsZeitplan[ZINSEN],1,1):ZahlungsZeitplan[[#This Row],[ZINSEN]]),"")</f>
        <v/>
      </c>
    </row>
    <row r="317" spans="2:11" x14ac:dyDescent="0.3">
      <c r="B317" s="2" t="str">
        <f ca="1">IF(DarlehenIstGut,IF(ROW()-ROW(ZahlungsZeitplan[[#Headers],[ZHLG-NR.]])&gt;PlanmäßigeAnzahlZahlungen,"",ROW()-ROW(ZahlungsZeitplan[[#Headers],[ZHLG-NR.]])),"")</f>
        <v/>
      </c>
      <c r="C317" s="3" t="str">
        <f ca="1">IF(ZahlungsZeitplan[[#This Row],[ZHLG-NR.]]&lt;&gt;"",EOMONTH(DarlehensAnfangsDatum,ROW(ZahlungsZeitplan[[#This Row],[ZHLG-NR.]])-ROW(ZahlungsZeitplan[[#Headers],[ZHLG-NR.]])-2)+DAY(DarlehensAnfangsDatum),"")</f>
        <v/>
      </c>
      <c r="D317" s="4" t="str">
        <f ca="1">IF(ZahlungsZeitplan[[#This Row],[ZHLG-NR.]]&lt;&gt;"",IF(ROW()-ROW(ZahlungsZeitplan[[#Headers],[ANFANGSSALDO]])=1,DarlehensBetrag,INDEX(ZahlungsZeitplan[ENDSALDO],ROW()-ROW(ZahlungsZeitplan[[#Headers],[ANFANGSSALDO]])-1)),"")</f>
        <v/>
      </c>
      <c r="E317" s="4" t="str">
        <f ca="1">IF(ZahlungsZeitplan[[#This Row],[ZHLG-NR.]]&lt;&gt;"",PlanmäßigeZahlung,"")</f>
        <v/>
      </c>
      <c r="F31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7" s="4" t="str">
        <f ca="1">IF(ZahlungsZeitplan[[#This Row],[ZHLG-NR.]]&lt;&gt;"",ZahlungsZeitplan[[#This Row],[GESAMTZAHLUNG]]-ZahlungsZeitplan[[#This Row],[ZINSEN]],"")</f>
        <v/>
      </c>
      <c r="I317" s="4" t="str">
        <f ca="1">IF(ZahlungsZeitplan[[#This Row],[ZHLG-NR.]]&lt;&gt;"",ZahlungsZeitplan[[#This Row],[ANFANGSSALDO]]*(ZinsSatz/ZahlungenProJahr),"")</f>
        <v/>
      </c>
      <c r="J317" s="4" t="str">
        <f ca="1">IF(ZahlungsZeitplan[[#This Row],[ZHLG-NR.]]&lt;&gt;"",IF(ZahlungsZeitplan[[#This Row],[PLANMÄSSIGE ZAHLUNG]]+ZahlungsZeitplan[[#This Row],[SONDERZAHLUNG]]&lt;=ZahlungsZeitplan[[#This Row],[ANFANGSSALDO]],ZahlungsZeitplan[[#This Row],[ANFANGSSALDO]]-ZahlungsZeitplan[[#This Row],[KAPITAL]],0),"")</f>
        <v/>
      </c>
      <c r="K317" s="4" t="str">
        <f ca="1">IF(ZahlungsZeitplan[[#This Row],[ZHLG-NR.]]&lt;&gt;"",SUM(INDEX(ZahlungsZeitplan[ZINSEN],1,1):ZahlungsZeitplan[[#This Row],[ZINSEN]]),"")</f>
        <v/>
      </c>
    </row>
    <row r="318" spans="2:11" x14ac:dyDescent="0.3">
      <c r="B318" s="2" t="str">
        <f ca="1">IF(DarlehenIstGut,IF(ROW()-ROW(ZahlungsZeitplan[[#Headers],[ZHLG-NR.]])&gt;PlanmäßigeAnzahlZahlungen,"",ROW()-ROW(ZahlungsZeitplan[[#Headers],[ZHLG-NR.]])),"")</f>
        <v/>
      </c>
      <c r="C318" s="3" t="str">
        <f ca="1">IF(ZahlungsZeitplan[[#This Row],[ZHLG-NR.]]&lt;&gt;"",EOMONTH(DarlehensAnfangsDatum,ROW(ZahlungsZeitplan[[#This Row],[ZHLG-NR.]])-ROW(ZahlungsZeitplan[[#Headers],[ZHLG-NR.]])-2)+DAY(DarlehensAnfangsDatum),"")</f>
        <v/>
      </c>
      <c r="D318" s="4" t="str">
        <f ca="1">IF(ZahlungsZeitplan[[#This Row],[ZHLG-NR.]]&lt;&gt;"",IF(ROW()-ROW(ZahlungsZeitplan[[#Headers],[ANFANGSSALDO]])=1,DarlehensBetrag,INDEX(ZahlungsZeitplan[ENDSALDO],ROW()-ROW(ZahlungsZeitplan[[#Headers],[ANFANGSSALDO]])-1)),"")</f>
        <v/>
      </c>
      <c r="E318" s="4" t="str">
        <f ca="1">IF(ZahlungsZeitplan[[#This Row],[ZHLG-NR.]]&lt;&gt;"",PlanmäßigeZahlung,"")</f>
        <v/>
      </c>
      <c r="F31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8" s="4" t="str">
        <f ca="1">IF(ZahlungsZeitplan[[#This Row],[ZHLG-NR.]]&lt;&gt;"",ZahlungsZeitplan[[#This Row],[GESAMTZAHLUNG]]-ZahlungsZeitplan[[#This Row],[ZINSEN]],"")</f>
        <v/>
      </c>
      <c r="I318" s="4" t="str">
        <f ca="1">IF(ZahlungsZeitplan[[#This Row],[ZHLG-NR.]]&lt;&gt;"",ZahlungsZeitplan[[#This Row],[ANFANGSSALDO]]*(ZinsSatz/ZahlungenProJahr),"")</f>
        <v/>
      </c>
      <c r="J318" s="4" t="str">
        <f ca="1">IF(ZahlungsZeitplan[[#This Row],[ZHLG-NR.]]&lt;&gt;"",IF(ZahlungsZeitplan[[#This Row],[PLANMÄSSIGE ZAHLUNG]]+ZahlungsZeitplan[[#This Row],[SONDERZAHLUNG]]&lt;=ZahlungsZeitplan[[#This Row],[ANFANGSSALDO]],ZahlungsZeitplan[[#This Row],[ANFANGSSALDO]]-ZahlungsZeitplan[[#This Row],[KAPITAL]],0),"")</f>
        <v/>
      </c>
      <c r="K318" s="4" t="str">
        <f ca="1">IF(ZahlungsZeitplan[[#This Row],[ZHLG-NR.]]&lt;&gt;"",SUM(INDEX(ZahlungsZeitplan[ZINSEN],1,1):ZahlungsZeitplan[[#This Row],[ZINSEN]]),"")</f>
        <v/>
      </c>
    </row>
    <row r="319" spans="2:11" x14ac:dyDescent="0.3">
      <c r="B319" s="2" t="str">
        <f ca="1">IF(DarlehenIstGut,IF(ROW()-ROW(ZahlungsZeitplan[[#Headers],[ZHLG-NR.]])&gt;PlanmäßigeAnzahlZahlungen,"",ROW()-ROW(ZahlungsZeitplan[[#Headers],[ZHLG-NR.]])),"")</f>
        <v/>
      </c>
      <c r="C319" s="3" t="str">
        <f ca="1">IF(ZahlungsZeitplan[[#This Row],[ZHLG-NR.]]&lt;&gt;"",EOMONTH(DarlehensAnfangsDatum,ROW(ZahlungsZeitplan[[#This Row],[ZHLG-NR.]])-ROW(ZahlungsZeitplan[[#Headers],[ZHLG-NR.]])-2)+DAY(DarlehensAnfangsDatum),"")</f>
        <v/>
      </c>
      <c r="D319" s="4" t="str">
        <f ca="1">IF(ZahlungsZeitplan[[#This Row],[ZHLG-NR.]]&lt;&gt;"",IF(ROW()-ROW(ZahlungsZeitplan[[#Headers],[ANFANGSSALDO]])=1,DarlehensBetrag,INDEX(ZahlungsZeitplan[ENDSALDO],ROW()-ROW(ZahlungsZeitplan[[#Headers],[ANFANGSSALDO]])-1)),"")</f>
        <v/>
      </c>
      <c r="E319" s="4" t="str">
        <f ca="1">IF(ZahlungsZeitplan[[#This Row],[ZHLG-NR.]]&lt;&gt;"",PlanmäßigeZahlung,"")</f>
        <v/>
      </c>
      <c r="F31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1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19" s="4" t="str">
        <f ca="1">IF(ZahlungsZeitplan[[#This Row],[ZHLG-NR.]]&lt;&gt;"",ZahlungsZeitplan[[#This Row],[GESAMTZAHLUNG]]-ZahlungsZeitplan[[#This Row],[ZINSEN]],"")</f>
        <v/>
      </c>
      <c r="I319" s="4" t="str">
        <f ca="1">IF(ZahlungsZeitplan[[#This Row],[ZHLG-NR.]]&lt;&gt;"",ZahlungsZeitplan[[#This Row],[ANFANGSSALDO]]*(ZinsSatz/ZahlungenProJahr),"")</f>
        <v/>
      </c>
      <c r="J319" s="4" t="str">
        <f ca="1">IF(ZahlungsZeitplan[[#This Row],[ZHLG-NR.]]&lt;&gt;"",IF(ZahlungsZeitplan[[#This Row],[PLANMÄSSIGE ZAHLUNG]]+ZahlungsZeitplan[[#This Row],[SONDERZAHLUNG]]&lt;=ZahlungsZeitplan[[#This Row],[ANFANGSSALDO]],ZahlungsZeitplan[[#This Row],[ANFANGSSALDO]]-ZahlungsZeitplan[[#This Row],[KAPITAL]],0),"")</f>
        <v/>
      </c>
      <c r="K319" s="4" t="str">
        <f ca="1">IF(ZahlungsZeitplan[[#This Row],[ZHLG-NR.]]&lt;&gt;"",SUM(INDEX(ZahlungsZeitplan[ZINSEN],1,1):ZahlungsZeitplan[[#This Row],[ZINSEN]]),"")</f>
        <v/>
      </c>
    </row>
    <row r="320" spans="2:11" x14ac:dyDescent="0.3">
      <c r="B320" s="2" t="str">
        <f ca="1">IF(DarlehenIstGut,IF(ROW()-ROW(ZahlungsZeitplan[[#Headers],[ZHLG-NR.]])&gt;PlanmäßigeAnzahlZahlungen,"",ROW()-ROW(ZahlungsZeitplan[[#Headers],[ZHLG-NR.]])),"")</f>
        <v/>
      </c>
      <c r="C320" s="3" t="str">
        <f ca="1">IF(ZahlungsZeitplan[[#This Row],[ZHLG-NR.]]&lt;&gt;"",EOMONTH(DarlehensAnfangsDatum,ROW(ZahlungsZeitplan[[#This Row],[ZHLG-NR.]])-ROW(ZahlungsZeitplan[[#Headers],[ZHLG-NR.]])-2)+DAY(DarlehensAnfangsDatum),"")</f>
        <v/>
      </c>
      <c r="D320" s="4" t="str">
        <f ca="1">IF(ZahlungsZeitplan[[#This Row],[ZHLG-NR.]]&lt;&gt;"",IF(ROW()-ROW(ZahlungsZeitplan[[#Headers],[ANFANGSSALDO]])=1,DarlehensBetrag,INDEX(ZahlungsZeitplan[ENDSALDO],ROW()-ROW(ZahlungsZeitplan[[#Headers],[ANFANGSSALDO]])-1)),"")</f>
        <v/>
      </c>
      <c r="E320" s="4" t="str">
        <f ca="1">IF(ZahlungsZeitplan[[#This Row],[ZHLG-NR.]]&lt;&gt;"",PlanmäßigeZahlung,"")</f>
        <v/>
      </c>
      <c r="F32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0" s="4" t="str">
        <f ca="1">IF(ZahlungsZeitplan[[#This Row],[ZHLG-NR.]]&lt;&gt;"",ZahlungsZeitplan[[#This Row],[GESAMTZAHLUNG]]-ZahlungsZeitplan[[#This Row],[ZINSEN]],"")</f>
        <v/>
      </c>
      <c r="I320" s="4" t="str">
        <f ca="1">IF(ZahlungsZeitplan[[#This Row],[ZHLG-NR.]]&lt;&gt;"",ZahlungsZeitplan[[#This Row],[ANFANGSSALDO]]*(ZinsSatz/ZahlungenProJahr),"")</f>
        <v/>
      </c>
      <c r="J320" s="4" t="str">
        <f ca="1">IF(ZahlungsZeitplan[[#This Row],[ZHLG-NR.]]&lt;&gt;"",IF(ZahlungsZeitplan[[#This Row],[PLANMÄSSIGE ZAHLUNG]]+ZahlungsZeitplan[[#This Row],[SONDERZAHLUNG]]&lt;=ZahlungsZeitplan[[#This Row],[ANFANGSSALDO]],ZahlungsZeitplan[[#This Row],[ANFANGSSALDO]]-ZahlungsZeitplan[[#This Row],[KAPITAL]],0),"")</f>
        <v/>
      </c>
      <c r="K320" s="4" t="str">
        <f ca="1">IF(ZahlungsZeitplan[[#This Row],[ZHLG-NR.]]&lt;&gt;"",SUM(INDEX(ZahlungsZeitplan[ZINSEN],1,1):ZahlungsZeitplan[[#This Row],[ZINSEN]]),"")</f>
        <v/>
      </c>
    </row>
    <row r="321" spans="2:11" x14ac:dyDescent="0.3">
      <c r="B321" s="2" t="str">
        <f ca="1">IF(DarlehenIstGut,IF(ROW()-ROW(ZahlungsZeitplan[[#Headers],[ZHLG-NR.]])&gt;PlanmäßigeAnzahlZahlungen,"",ROW()-ROW(ZahlungsZeitplan[[#Headers],[ZHLG-NR.]])),"")</f>
        <v/>
      </c>
      <c r="C321" s="3" t="str">
        <f ca="1">IF(ZahlungsZeitplan[[#This Row],[ZHLG-NR.]]&lt;&gt;"",EOMONTH(DarlehensAnfangsDatum,ROW(ZahlungsZeitplan[[#This Row],[ZHLG-NR.]])-ROW(ZahlungsZeitplan[[#Headers],[ZHLG-NR.]])-2)+DAY(DarlehensAnfangsDatum),"")</f>
        <v/>
      </c>
      <c r="D321" s="4" t="str">
        <f ca="1">IF(ZahlungsZeitplan[[#This Row],[ZHLG-NR.]]&lt;&gt;"",IF(ROW()-ROW(ZahlungsZeitplan[[#Headers],[ANFANGSSALDO]])=1,DarlehensBetrag,INDEX(ZahlungsZeitplan[ENDSALDO],ROW()-ROW(ZahlungsZeitplan[[#Headers],[ANFANGSSALDO]])-1)),"")</f>
        <v/>
      </c>
      <c r="E321" s="4" t="str">
        <f ca="1">IF(ZahlungsZeitplan[[#This Row],[ZHLG-NR.]]&lt;&gt;"",PlanmäßigeZahlung,"")</f>
        <v/>
      </c>
      <c r="F32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1" s="4" t="str">
        <f ca="1">IF(ZahlungsZeitplan[[#This Row],[ZHLG-NR.]]&lt;&gt;"",ZahlungsZeitplan[[#This Row],[GESAMTZAHLUNG]]-ZahlungsZeitplan[[#This Row],[ZINSEN]],"")</f>
        <v/>
      </c>
      <c r="I321" s="4" t="str">
        <f ca="1">IF(ZahlungsZeitplan[[#This Row],[ZHLG-NR.]]&lt;&gt;"",ZahlungsZeitplan[[#This Row],[ANFANGSSALDO]]*(ZinsSatz/ZahlungenProJahr),"")</f>
        <v/>
      </c>
      <c r="J321" s="4" t="str">
        <f ca="1">IF(ZahlungsZeitplan[[#This Row],[ZHLG-NR.]]&lt;&gt;"",IF(ZahlungsZeitplan[[#This Row],[PLANMÄSSIGE ZAHLUNG]]+ZahlungsZeitplan[[#This Row],[SONDERZAHLUNG]]&lt;=ZahlungsZeitplan[[#This Row],[ANFANGSSALDO]],ZahlungsZeitplan[[#This Row],[ANFANGSSALDO]]-ZahlungsZeitplan[[#This Row],[KAPITAL]],0),"")</f>
        <v/>
      </c>
      <c r="K321" s="4" t="str">
        <f ca="1">IF(ZahlungsZeitplan[[#This Row],[ZHLG-NR.]]&lt;&gt;"",SUM(INDEX(ZahlungsZeitplan[ZINSEN],1,1):ZahlungsZeitplan[[#This Row],[ZINSEN]]),"")</f>
        <v/>
      </c>
    </row>
    <row r="322" spans="2:11" x14ac:dyDescent="0.3">
      <c r="B322" s="2" t="str">
        <f ca="1">IF(DarlehenIstGut,IF(ROW()-ROW(ZahlungsZeitplan[[#Headers],[ZHLG-NR.]])&gt;PlanmäßigeAnzahlZahlungen,"",ROW()-ROW(ZahlungsZeitplan[[#Headers],[ZHLG-NR.]])),"")</f>
        <v/>
      </c>
      <c r="C322" s="3" t="str">
        <f ca="1">IF(ZahlungsZeitplan[[#This Row],[ZHLG-NR.]]&lt;&gt;"",EOMONTH(DarlehensAnfangsDatum,ROW(ZahlungsZeitplan[[#This Row],[ZHLG-NR.]])-ROW(ZahlungsZeitplan[[#Headers],[ZHLG-NR.]])-2)+DAY(DarlehensAnfangsDatum),"")</f>
        <v/>
      </c>
      <c r="D322" s="4" t="str">
        <f ca="1">IF(ZahlungsZeitplan[[#This Row],[ZHLG-NR.]]&lt;&gt;"",IF(ROW()-ROW(ZahlungsZeitplan[[#Headers],[ANFANGSSALDO]])=1,DarlehensBetrag,INDEX(ZahlungsZeitplan[ENDSALDO],ROW()-ROW(ZahlungsZeitplan[[#Headers],[ANFANGSSALDO]])-1)),"")</f>
        <v/>
      </c>
      <c r="E322" s="4" t="str">
        <f ca="1">IF(ZahlungsZeitplan[[#This Row],[ZHLG-NR.]]&lt;&gt;"",PlanmäßigeZahlung,"")</f>
        <v/>
      </c>
      <c r="F32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2" s="4" t="str">
        <f ca="1">IF(ZahlungsZeitplan[[#This Row],[ZHLG-NR.]]&lt;&gt;"",ZahlungsZeitplan[[#This Row],[GESAMTZAHLUNG]]-ZahlungsZeitplan[[#This Row],[ZINSEN]],"")</f>
        <v/>
      </c>
      <c r="I322" s="4" t="str">
        <f ca="1">IF(ZahlungsZeitplan[[#This Row],[ZHLG-NR.]]&lt;&gt;"",ZahlungsZeitplan[[#This Row],[ANFANGSSALDO]]*(ZinsSatz/ZahlungenProJahr),"")</f>
        <v/>
      </c>
      <c r="J322" s="4" t="str">
        <f ca="1">IF(ZahlungsZeitplan[[#This Row],[ZHLG-NR.]]&lt;&gt;"",IF(ZahlungsZeitplan[[#This Row],[PLANMÄSSIGE ZAHLUNG]]+ZahlungsZeitplan[[#This Row],[SONDERZAHLUNG]]&lt;=ZahlungsZeitplan[[#This Row],[ANFANGSSALDO]],ZahlungsZeitplan[[#This Row],[ANFANGSSALDO]]-ZahlungsZeitplan[[#This Row],[KAPITAL]],0),"")</f>
        <v/>
      </c>
      <c r="K322" s="4" t="str">
        <f ca="1">IF(ZahlungsZeitplan[[#This Row],[ZHLG-NR.]]&lt;&gt;"",SUM(INDEX(ZahlungsZeitplan[ZINSEN],1,1):ZahlungsZeitplan[[#This Row],[ZINSEN]]),"")</f>
        <v/>
      </c>
    </row>
    <row r="323" spans="2:11" x14ac:dyDescent="0.3">
      <c r="B323" s="2" t="str">
        <f ca="1">IF(DarlehenIstGut,IF(ROW()-ROW(ZahlungsZeitplan[[#Headers],[ZHLG-NR.]])&gt;PlanmäßigeAnzahlZahlungen,"",ROW()-ROW(ZahlungsZeitplan[[#Headers],[ZHLG-NR.]])),"")</f>
        <v/>
      </c>
      <c r="C323" s="3" t="str">
        <f ca="1">IF(ZahlungsZeitplan[[#This Row],[ZHLG-NR.]]&lt;&gt;"",EOMONTH(DarlehensAnfangsDatum,ROW(ZahlungsZeitplan[[#This Row],[ZHLG-NR.]])-ROW(ZahlungsZeitplan[[#Headers],[ZHLG-NR.]])-2)+DAY(DarlehensAnfangsDatum),"")</f>
        <v/>
      </c>
      <c r="D323" s="4" t="str">
        <f ca="1">IF(ZahlungsZeitplan[[#This Row],[ZHLG-NR.]]&lt;&gt;"",IF(ROW()-ROW(ZahlungsZeitplan[[#Headers],[ANFANGSSALDO]])=1,DarlehensBetrag,INDEX(ZahlungsZeitplan[ENDSALDO],ROW()-ROW(ZahlungsZeitplan[[#Headers],[ANFANGSSALDO]])-1)),"")</f>
        <v/>
      </c>
      <c r="E323" s="4" t="str">
        <f ca="1">IF(ZahlungsZeitplan[[#This Row],[ZHLG-NR.]]&lt;&gt;"",PlanmäßigeZahlung,"")</f>
        <v/>
      </c>
      <c r="F32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3" s="4" t="str">
        <f ca="1">IF(ZahlungsZeitplan[[#This Row],[ZHLG-NR.]]&lt;&gt;"",ZahlungsZeitplan[[#This Row],[GESAMTZAHLUNG]]-ZahlungsZeitplan[[#This Row],[ZINSEN]],"")</f>
        <v/>
      </c>
      <c r="I323" s="4" t="str">
        <f ca="1">IF(ZahlungsZeitplan[[#This Row],[ZHLG-NR.]]&lt;&gt;"",ZahlungsZeitplan[[#This Row],[ANFANGSSALDO]]*(ZinsSatz/ZahlungenProJahr),"")</f>
        <v/>
      </c>
      <c r="J323" s="4" t="str">
        <f ca="1">IF(ZahlungsZeitplan[[#This Row],[ZHLG-NR.]]&lt;&gt;"",IF(ZahlungsZeitplan[[#This Row],[PLANMÄSSIGE ZAHLUNG]]+ZahlungsZeitplan[[#This Row],[SONDERZAHLUNG]]&lt;=ZahlungsZeitplan[[#This Row],[ANFANGSSALDO]],ZahlungsZeitplan[[#This Row],[ANFANGSSALDO]]-ZahlungsZeitplan[[#This Row],[KAPITAL]],0),"")</f>
        <v/>
      </c>
      <c r="K323" s="4" t="str">
        <f ca="1">IF(ZahlungsZeitplan[[#This Row],[ZHLG-NR.]]&lt;&gt;"",SUM(INDEX(ZahlungsZeitplan[ZINSEN],1,1):ZahlungsZeitplan[[#This Row],[ZINSEN]]),"")</f>
        <v/>
      </c>
    </row>
    <row r="324" spans="2:11" x14ac:dyDescent="0.3">
      <c r="B324" s="2" t="str">
        <f ca="1">IF(DarlehenIstGut,IF(ROW()-ROW(ZahlungsZeitplan[[#Headers],[ZHLG-NR.]])&gt;PlanmäßigeAnzahlZahlungen,"",ROW()-ROW(ZahlungsZeitplan[[#Headers],[ZHLG-NR.]])),"")</f>
        <v/>
      </c>
      <c r="C324" s="3" t="str">
        <f ca="1">IF(ZahlungsZeitplan[[#This Row],[ZHLG-NR.]]&lt;&gt;"",EOMONTH(DarlehensAnfangsDatum,ROW(ZahlungsZeitplan[[#This Row],[ZHLG-NR.]])-ROW(ZahlungsZeitplan[[#Headers],[ZHLG-NR.]])-2)+DAY(DarlehensAnfangsDatum),"")</f>
        <v/>
      </c>
      <c r="D324" s="4" t="str">
        <f ca="1">IF(ZahlungsZeitplan[[#This Row],[ZHLG-NR.]]&lt;&gt;"",IF(ROW()-ROW(ZahlungsZeitplan[[#Headers],[ANFANGSSALDO]])=1,DarlehensBetrag,INDEX(ZahlungsZeitplan[ENDSALDO],ROW()-ROW(ZahlungsZeitplan[[#Headers],[ANFANGSSALDO]])-1)),"")</f>
        <v/>
      </c>
      <c r="E324" s="4" t="str">
        <f ca="1">IF(ZahlungsZeitplan[[#This Row],[ZHLG-NR.]]&lt;&gt;"",PlanmäßigeZahlung,"")</f>
        <v/>
      </c>
      <c r="F32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4" s="4" t="str">
        <f ca="1">IF(ZahlungsZeitplan[[#This Row],[ZHLG-NR.]]&lt;&gt;"",ZahlungsZeitplan[[#This Row],[GESAMTZAHLUNG]]-ZahlungsZeitplan[[#This Row],[ZINSEN]],"")</f>
        <v/>
      </c>
      <c r="I324" s="4" t="str">
        <f ca="1">IF(ZahlungsZeitplan[[#This Row],[ZHLG-NR.]]&lt;&gt;"",ZahlungsZeitplan[[#This Row],[ANFANGSSALDO]]*(ZinsSatz/ZahlungenProJahr),"")</f>
        <v/>
      </c>
      <c r="J324" s="4" t="str">
        <f ca="1">IF(ZahlungsZeitplan[[#This Row],[ZHLG-NR.]]&lt;&gt;"",IF(ZahlungsZeitplan[[#This Row],[PLANMÄSSIGE ZAHLUNG]]+ZahlungsZeitplan[[#This Row],[SONDERZAHLUNG]]&lt;=ZahlungsZeitplan[[#This Row],[ANFANGSSALDO]],ZahlungsZeitplan[[#This Row],[ANFANGSSALDO]]-ZahlungsZeitplan[[#This Row],[KAPITAL]],0),"")</f>
        <v/>
      </c>
      <c r="K324" s="4" t="str">
        <f ca="1">IF(ZahlungsZeitplan[[#This Row],[ZHLG-NR.]]&lt;&gt;"",SUM(INDEX(ZahlungsZeitplan[ZINSEN],1,1):ZahlungsZeitplan[[#This Row],[ZINSEN]]),"")</f>
        <v/>
      </c>
    </row>
    <row r="325" spans="2:11" x14ac:dyDescent="0.3">
      <c r="B325" s="2" t="str">
        <f ca="1">IF(DarlehenIstGut,IF(ROW()-ROW(ZahlungsZeitplan[[#Headers],[ZHLG-NR.]])&gt;PlanmäßigeAnzahlZahlungen,"",ROW()-ROW(ZahlungsZeitplan[[#Headers],[ZHLG-NR.]])),"")</f>
        <v/>
      </c>
      <c r="C325" s="3" t="str">
        <f ca="1">IF(ZahlungsZeitplan[[#This Row],[ZHLG-NR.]]&lt;&gt;"",EOMONTH(DarlehensAnfangsDatum,ROW(ZahlungsZeitplan[[#This Row],[ZHLG-NR.]])-ROW(ZahlungsZeitplan[[#Headers],[ZHLG-NR.]])-2)+DAY(DarlehensAnfangsDatum),"")</f>
        <v/>
      </c>
      <c r="D325" s="4" t="str">
        <f ca="1">IF(ZahlungsZeitplan[[#This Row],[ZHLG-NR.]]&lt;&gt;"",IF(ROW()-ROW(ZahlungsZeitplan[[#Headers],[ANFANGSSALDO]])=1,DarlehensBetrag,INDEX(ZahlungsZeitplan[ENDSALDO],ROW()-ROW(ZahlungsZeitplan[[#Headers],[ANFANGSSALDO]])-1)),"")</f>
        <v/>
      </c>
      <c r="E325" s="4" t="str">
        <f ca="1">IF(ZahlungsZeitplan[[#This Row],[ZHLG-NR.]]&lt;&gt;"",PlanmäßigeZahlung,"")</f>
        <v/>
      </c>
      <c r="F32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5" s="4" t="str">
        <f ca="1">IF(ZahlungsZeitplan[[#This Row],[ZHLG-NR.]]&lt;&gt;"",ZahlungsZeitplan[[#This Row],[GESAMTZAHLUNG]]-ZahlungsZeitplan[[#This Row],[ZINSEN]],"")</f>
        <v/>
      </c>
      <c r="I325" s="4" t="str">
        <f ca="1">IF(ZahlungsZeitplan[[#This Row],[ZHLG-NR.]]&lt;&gt;"",ZahlungsZeitplan[[#This Row],[ANFANGSSALDO]]*(ZinsSatz/ZahlungenProJahr),"")</f>
        <v/>
      </c>
      <c r="J325" s="4" t="str">
        <f ca="1">IF(ZahlungsZeitplan[[#This Row],[ZHLG-NR.]]&lt;&gt;"",IF(ZahlungsZeitplan[[#This Row],[PLANMÄSSIGE ZAHLUNG]]+ZahlungsZeitplan[[#This Row],[SONDERZAHLUNG]]&lt;=ZahlungsZeitplan[[#This Row],[ANFANGSSALDO]],ZahlungsZeitplan[[#This Row],[ANFANGSSALDO]]-ZahlungsZeitplan[[#This Row],[KAPITAL]],0),"")</f>
        <v/>
      </c>
      <c r="K325" s="4" t="str">
        <f ca="1">IF(ZahlungsZeitplan[[#This Row],[ZHLG-NR.]]&lt;&gt;"",SUM(INDEX(ZahlungsZeitplan[ZINSEN],1,1):ZahlungsZeitplan[[#This Row],[ZINSEN]]),"")</f>
        <v/>
      </c>
    </row>
    <row r="326" spans="2:11" x14ac:dyDescent="0.3">
      <c r="B326" s="2" t="str">
        <f ca="1">IF(DarlehenIstGut,IF(ROW()-ROW(ZahlungsZeitplan[[#Headers],[ZHLG-NR.]])&gt;PlanmäßigeAnzahlZahlungen,"",ROW()-ROW(ZahlungsZeitplan[[#Headers],[ZHLG-NR.]])),"")</f>
        <v/>
      </c>
      <c r="C326" s="3" t="str">
        <f ca="1">IF(ZahlungsZeitplan[[#This Row],[ZHLG-NR.]]&lt;&gt;"",EOMONTH(DarlehensAnfangsDatum,ROW(ZahlungsZeitplan[[#This Row],[ZHLG-NR.]])-ROW(ZahlungsZeitplan[[#Headers],[ZHLG-NR.]])-2)+DAY(DarlehensAnfangsDatum),"")</f>
        <v/>
      </c>
      <c r="D326" s="4" t="str">
        <f ca="1">IF(ZahlungsZeitplan[[#This Row],[ZHLG-NR.]]&lt;&gt;"",IF(ROW()-ROW(ZahlungsZeitplan[[#Headers],[ANFANGSSALDO]])=1,DarlehensBetrag,INDEX(ZahlungsZeitplan[ENDSALDO],ROW()-ROW(ZahlungsZeitplan[[#Headers],[ANFANGSSALDO]])-1)),"")</f>
        <v/>
      </c>
      <c r="E326" s="4" t="str">
        <f ca="1">IF(ZahlungsZeitplan[[#This Row],[ZHLG-NR.]]&lt;&gt;"",PlanmäßigeZahlung,"")</f>
        <v/>
      </c>
      <c r="F32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6" s="4" t="str">
        <f ca="1">IF(ZahlungsZeitplan[[#This Row],[ZHLG-NR.]]&lt;&gt;"",ZahlungsZeitplan[[#This Row],[GESAMTZAHLUNG]]-ZahlungsZeitplan[[#This Row],[ZINSEN]],"")</f>
        <v/>
      </c>
      <c r="I326" s="4" t="str">
        <f ca="1">IF(ZahlungsZeitplan[[#This Row],[ZHLG-NR.]]&lt;&gt;"",ZahlungsZeitplan[[#This Row],[ANFANGSSALDO]]*(ZinsSatz/ZahlungenProJahr),"")</f>
        <v/>
      </c>
      <c r="J326" s="4" t="str">
        <f ca="1">IF(ZahlungsZeitplan[[#This Row],[ZHLG-NR.]]&lt;&gt;"",IF(ZahlungsZeitplan[[#This Row],[PLANMÄSSIGE ZAHLUNG]]+ZahlungsZeitplan[[#This Row],[SONDERZAHLUNG]]&lt;=ZahlungsZeitplan[[#This Row],[ANFANGSSALDO]],ZahlungsZeitplan[[#This Row],[ANFANGSSALDO]]-ZahlungsZeitplan[[#This Row],[KAPITAL]],0),"")</f>
        <v/>
      </c>
      <c r="K326" s="4" t="str">
        <f ca="1">IF(ZahlungsZeitplan[[#This Row],[ZHLG-NR.]]&lt;&gt;"",SUM(INDEX(ZahlungsZeitplan[ZINSEN],1,1):ZahlungsZeitplan[[#This Row],[ZINSEN]]),"")</f>
        <v/>
      </c>
    </row>
    <row r="327" spans="2:11" x14ac:dyDescent="0.3">
      <c r="B327" s="2" t="str">
        <f ca="1">IF(DarlehenIstGut,IF(ROW()-ROW(ZahlungsZeitplan[[#Headers],[ZHLG-NR.]])&gt;PlanmäßigeAnzahlZahlungen,"",ROW()-ROW(ZahlungsZeitplan[[#Headers],[ZHLG-NR.]])),"")</f>
        <v/>
      </c>
      <c r="C327" s="3" t="str">
        <f ca="1">IF(ZahlungsZeitplan[[#This Row],[ZHLG-NR.]]&lt;&gt;"",EOMONTH(DarlehensAnfangsDatum,ROW(ZahlungsZeitplan[[#This Row],[ZHLG-NR.]])-ROW(ZahlungsZeitplan[[#Headers],[ZHLG-NR.]])-2)+DAY(DarlehensAnfangsDatum),"")</f>
        <v/>
      </c>
      <c r="D327" s="4" t="str">
        <f ca="1">IF(ZahlungsZeitplan[[#This Row],[ZHLG-NR.]]&lt;&gt;"",IF(ROW()-ROW(ZahlungsZeitplan[[#Headers],[ANFANGSSALDO]])=1,DarlehensBetrag,INDEX(ZahlungsZeitplan[ENDSALDO],ROW()-ROW(ZahlungsZeitplan[[#Headers],[ANFANGSSALDO]])-1)),"")</f>
        <v/>
      </c>
      <c r="E327" s="4" t="str">
        <f ca="1">IF(ZahlungsZeitplan[[#This Row],[ZHLG-NR.]]&lt;&gt;"",PlanmäßigeZahlung,"")</f>
        <v/>
      </c>
      <c r="F32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7" s="4" t="str">
        <f ca="1">IF(ZahlungsZeitplan[[#This Row],[ZHLG-NR.]]&lt;&gt;"",ZahlungsZeitplan[[#This Row],[GESAMTZAHLUNG]]-ZahlungsZeitplan[[#This Row],[ZINSEN]],"")</f>
        <v/>
      </c>
      <c r="I327" s="4" t="str">
        <f ca="1">IF(ZahlungsZeitplan[[#This Row],[ZHLG-NR.]]&lt;&gt;"",ZahlungsZeitplan[[#This Row],[ANFANGSSALDO]]*(ZinsSatz/ZahlungenProJahr),"")</f>
        <v/>
      </c>
      <c r="J327" s="4" t="str">
        <f ca="1">IF(ZahlungsZeitplan[[#This Row],[ZHLG-NR.]]&lt;&gt;"",IF(ZahlungsZeitplan[[#This Row],[PLANMÄSSIGE ZAHLUNG]]+ZahlungsZeitplan[[#This Row],[SONDERZAHLUNG]]&lt;=ZahlungsZeitplan[[#This Row],[ANFANGSSALDO]],ZahlungsZeitplan[[#This Row],[ANFANGSSALDO]]-ZahlungsZeitplan[[#This Row],[KAPITAL]],0),"")</f>
        <v/>
      </c>
      <c r="K327" s="4" t="str">
        <f ca="1">IF(ZahlungsZeitplan[[#This Row],[ZHLG-NR.]]&lt;&gt;"",SUM(INDEX(ZahlungsZeitplan[ZINSEN],1,1):ZahlungsZeitplan[[#This Row],[ZINSEN]]),"")</f>
        <v/>
      </c>
    </row>
    <row r="328" spans="2:11" x14ac:dyDescent="0.3">
      <c r="B328" s="2" t="str">
        <f ca="1">IF(DarlehenIstGut,IF(ROW()-ROW(ZahlungsZeitplan[[#Headers],[ZHLG-NR.]])&gt;PlanmäßigeAnzahlZahlungen,"",ROW()-ROW(ZahlungsZeitplan[[#Headers],[ZHLG-NR.]])),"")</f>
        <v/>
      </c>
      <c r="C328" s="3" t="str">
        <f ca="1">IF(ZahlungsZeitplan[[#This Row],[ZHLG-NR.]]&lt;&gt;"",EOMONTH(DarlehensAnfangsDatum,ROW(ZahlungsZeitplan[[#This Row],[ZHLG-NR.]])-ROW(ZahlungsZeitplan[[#Headers],[ZHLG-NR.]])-2)+DAY(DarlehensAnfangsDatum),"")</f>
        <v/>
      </c>
      <c r="D328" s="4" t="str">
        <f ca="1">IF(ZahlungsZeitplan[[#This Row],[ZHLG-NR.]]&lt;&gt;"",IF(ROW()-ROW(ZahlungsZeitplan[[#Headers],[ANFANGSSALDO]])=1,DarlehensBetrag,INDEX(ZahlungsZeitplan[ENDSALDO],ROW()-ROW(ZahlungsZeitplan[[#Headers],[ANFANGSSALDO]])-1)),"")</f>
        <v/>
      </c>
      <c r="E328" s="4" t="str">
        <f ca="1">IF(ZahlungsZeitplan[[#This Row],[ZHLG-NR.]]&lt;&gt;"",PlanmäßigeZahlung,"")</f>
        <v/>
      </c>
      <c r="F32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8" s="4" t="str">
        <f ca="1">IF(ZahlungsZeitplan[[#This Row],[ZHLG-NR.]]&lt;&gt;"",ZahlungsZeitplan[[#This Row],[GESAMTZAHLUNG]]-ZahlungsZeitplan[[#This Row],[ZINSEN]],"")</f>
        <v/>
      </c>
      <c r="I328" s="4" t="str">
        <f ca="1">IF(ZahlungsZeitplan[[#This Row],[ZHLG-NR.]]&lt;&gt;"",ZahlungsZeitplan[[#This Row],[ANFANGSSALDO]]*(ZinsSatz/ZahlungenProJahr),"")</f>
        <v/>
      </c>
      <c r="J328" s="4" t="str">
        <f ca="1">IF(ZahlungsZeitplan[[#This Row],[ZHLG-NR.]]&lt;&gt;"",IF(ZahlungsZeitplan[[#This Row],[PLANMÄSSIGE ZAHLUNG]]+ZahlungsZeitplan[[#This Row],[SONDERZAHLUNG]]&lt;=ZahlungsZeitplan[[#This Row],[ANFANGSSALDO]],ZahlungsZeitplan[[#This Row],[ANFANGSSALDO]]-ZahlungsZeitplan[[#This Row],[KAPITAL]],0),"")</f>
        <v/>
      </c>
      <c r="K328" s="4" t="str">
        <f ca="1">IF(ZahlungsZeitplan[[#This Row],[ZHLG-NR.]]&lt;&gt;"",SUM(INDEX(ZahlungsZeitplan[ZINSEN],1,1):ZahlungsZeitplan[[#This Row],[ZINSEN]]),"")</f>
        <v/>
      </c>
    </row>
    <row r="329" spans="2:11" x14ac:dyDescent="0.3">
      <c r="B329" s="2" t="str">
        <f ca="1">IF(DarlehenIstGut,IF(ROW()-ROW(ZahlungsZeitplan[[#Headers],[ZHLG-NR.]])&gt;PlanmäßigeAnzahlZahlungen,"",ROW()-ROW(ZahlungsZeitplan[[#Headers],[ZHLG-NR.]])),"")</f>
        <v/>
      </c>
      <c r="C329" s="3" t="str">
        <f ca="1">IF(ZahlungsZeitplan[[#This Row],[ZHLG-NR.]]&lt;&gt;"",EOMONTH(DarlehensAnfangsDatum,ROW(ZahlungsZeitplan[[#This Row],[ZHLG-NR.]])-ROW(ZahlungsZeitplan[[#Headers],[ZHLG-NR.]])-2)+DAY(DarlehensAnfangsDatum),"")</f>
        <v/>
      </c>
      <c r="D329" s="4" t="str">
        <f ca="1">IF(ZahlungsZeitplan[[#This Row],[ZHLG-NR.]]&lt;&gt;"",IF(ROW()-ROW(ZahlungsZeitplan[[#Headers],[ANFANGSSALDO]])=1,DarlehensBetrag,INDEX(ZahlungsZeitplan[ENDSALDO],ROW()-ROW(ZahlungsZeitplan[[#Headers],[ANFANGSSALDO]])-1)),"")</f>
        <v/>
      </c>
      <c r="E329" s="4" t="str">
        <f ca="1">IF(ZahlungsZeitplan[[#This Row],[ZHLG-NR.]]&lt;&gt;"",PlanmäßigeZahlung,"")</f>
        <v/>
      </c>
      <c r="F32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2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29" s="4" t="str">
        <f ca="1">IF(ZahlungsZeitplan[[#This Row],[ZHLG-NR.]]&lt;&gt;"",ZahlungsZeitplan[[#This Row],[GESAMTZAHLUNG]]-ZahlungsZeitplan[[#This Row],[ZINSEN]],"")</f>
        <v/>
      </c>
      <c r="I329" s="4" t="str">
        <f ca="1">IF(ZahlungsZeitplan[[#This Row],[ZHLG-NR.]]&lt;&gt;"",ZahlungsZeitplan[[#This Row],[ANFANGSSALDO]]*(ZinsSatz/ZahlungenProJahr),"")</f>
        <v/>
      </c>
      <c r="J329" s="4" t="str">
        <f ca="1">IF(ZahlungsZeitplan[[#This Row],[ZHLG-NR.]]&lt;&gt;"",IF(ZahlungsZeitplan[[#This Row],[PLANMÄSSIGE ZAHLUNG]]+ZahlungsZeitplan[[#This Row],[SONDERZAHLUNG]]&lt;=ZahlungsZeitplan[[#This Row],[ANFANGSSALDO]],ZahlungsZeitplan[[#This Row],[ANFANGSSALDO]]-ZahlungsZeitplan[[#This Row],[KAPITAL]],0),"")</f>
        <v/>
      </c>
      <c r="K329" s="4" t="str">
        <f ca="1">IF(ZahlungsZeitplan[[#This Row],[ZHLG-NR.]]&lt;&gt;"",SUM(INDEX(ZahlungsZeitplan[ZINSEN],1,1):ZahlungsZeitplan[[#This Row],[ZINSEN]]),"")</f>
        <v/>
      </c>
    </row>
    <row r="330" spans="2:11" x14ac:dyDescent="0.3">
      <c r="B330" s="2" t="str">
        <f ca="1">IF(DarlehenIstGut,IF(ROW()-ROW(ZahlungsZeitplan[[#Headers],[ZHLG-NR.]])&gt;PlanmäßigeAnzahlZahlungen,"",ROW()-ROW(ZahlungsZeitplan[[#Headers],[ZHLG-NR.]])),"")</f>
        <v/>
      </c>
      <c r="C330" s="3" t="str">
        <f ca="1">IF(ZahlungsZeitplan[[#This Row],[ZHLG-NR.]]&lt;&gt;"",EOMONTH(DarlehensAnfangsDatum,ROW(ZahlungsZeitplan[[#This Row],[ZHLG-NR.]])-ROW(ZahlungsZeitplan[[#Headers],[ZHLG-NR.]])-2)+DAY(DarlehensAnfangsDatum),"")</f>
        <v/>
      </c>
      <c r="D330" s="4" t="str">
        <f ca="1">IF(ZahlungsZeitplan[[#This Row],[ZHLG-NR.]]&lt;&gt;"",IF(ROW()-ROW(ZahlungsZeitplan[[#Headers],[ANFANGSSALDO]])=1,DarlehensBetrag,INDEX(ZahlungsZeitplan[ENDSALDO],ROW()-ROW(ZahlungsZeitplan[[#Headers],[ANFANGSSALDO]])-1)),"")</f>
        <v/>
      </c>
      <c r="E330" s="4" t="str">
        <f ca="1">IF(ZahlungsZeitplan[[#This Row],[ZHLG-NR.]]&lt;&gt;"",PlanmäßigeZahlung,"")</f>
        <v/>
      </c>
      <c r="F33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0" s="4" t="str">
        <f ca="1">IF(ZahlungsZeitplan[[#This Row],[ZHLG-NR.]]&lt;&gt;"",ZahlungsZeitplan[[#This Row],[GESAMTZAHLUNG]]-ZahlungsZeitplan[[#This Row],[ZINSEN]],"")</f>
        <v/>
      </c>
      <c r="I330" s="4" t="str">
        <f ca="1">IF(ZahlungsZeitplan[[#This Row],[ZHLG-NR.]]&lt;&gt;"",ZahlungsZeitplan[[#This Row],[ANFANGSSALDO]]*(ZinsSatz/ZahlungenProJahr),"")</f>
        <v/>
      </c>
      <c r="J330" s="4" t="str">
        <f ca="1">IF(ZahlungsZeitplan[[#This Row],[ZHLG-NR.]]&lt;&gt;"",IF(ZahlungsZeitplan[[#This Row],[PLANMÄSSIGE ZAHLUNG]]+ZahlungsZeitplan[[#This Row],[SONDERZAHLUNG]]&lt;=ZahlungsZeitplan[[#This Row],[ANFANGSSALDO]],ZahlungsZeitplan[[#This Row],[ANFANGSSALDO]]-ZahlungsZeitplan[[#This Row],[KAPITAL]],0),"")</f>
        <v/>
      </c>
      <c r="K330" s="4" t="str">
        <f ca="1">IF(ZahlungsZeitplan[[#This Row],[ZHLG-NR.]]&lt;&gt;"",SUM(INDEX(ZahlungsZeitplan[ZINSEN],1,1):ZahlungsZeitplan[[#This Row],[ZINSEN]]),"")</f>
        <v/>
      </c>
    </row>
    <row r="331" spans="2:11" x14ac:dyDescent="0.3">
      <c r="B331" s="2" t="str">
        <f ca="1">IF(DarlehenIstGut,IF(ROW()-ROW(ZahlungsZeitplan[[#Headers],[ZHLG-NR.]])&gt;PlanmäßigeAnzahlZahlungen,"",ROW()-ROW(ZahlungsZeitplan[[#Headers],[ZHLG-NR.]])),"")</f>
        <v/>
      </c>
      <c r="C331" s="3" t="str">
        <f ca="1">IF(ZahlungsZeitplan[[#This Row],[ZHLG-NR.]]&lt;&gt;"",EOMONTH(DarlehensAnfangsDatum,ROW(ZahlungsZeitplan[[#This Row],[ZHLG-NR.]])-ROW(ZahlungsZeitplan[[#Headers],[ZHLG-NR.]])-2)+DAY(DarlehensAnfangsDatum),"")</f>
        <v/>
      </c>
      <c r="D331" s="4" t="str">
        <f ca="1">IF(ZahlungsZeitplan[[#This Row],[ZHLG-NR.]]&lt;&gt;"",IF(ROW()-ROW(ZahlungsZeitplan[[#Headers],[ANFANGSSALDO]])=1,DarlehensBetrag,INDEX(ZahlungsZeitplan[ENDSALDO],ROW()-ROW(ZahlungsZeitplan[[#Headers],[ANFANGSSALDO]])-1)),"")</f>
        <v/>
      </c>
      <c r="E331" s="4" t="str">
        <f ca="1">IF(ZahlungsZeitplan[[#This Row],[ZHLG-NR.]]&lt;&gt;"",PlanmäßigeZahlung,"")</f>
        <v/>
      </c>
      <c r="F33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1" s="4" t="str">
        <f ca="1">IF(ZahlungsZeitplan[[#This Row],[ZHLG-NR.]]&lt;&gt;"",ZahlungsZeitplan[[#This Row],[GESAMTZAHLUNG]]-ZahlungsZeitplan[[#This Row],[ZINSEN]],"")</f>
        <v/>
      </c>
      <c r="I331" s="4" t="str">
        <f ca="1">IF(ZahlungsZeitplan[[#This Row],[ZHLG-NR.]]&lt;&gt;"",ZahlungsZeitplan[[#This Row],[ANFANGSSALDO]]*(ZinsSatz/ZahlungenProJahr),"")</f>
        <v/>
      </c>
      <c r="J331" s="4" t="str">
        <f ca="1">IF(ZahlungsZeitplan[[#This Row],[ZHLG-NR.]]&lt;&gt;"",IF(ZahlungsZeitplan[[#This Row],[PLANMÄSSIGE ZAHLUNG]]+ZahlungsZeitplan[[#This Row],[SONDERZAHLUNG]]&lt;=ZahlungsZeitplan[[#This Row],[ANFANGSSALDO]],ZahlungsZeitplan[[#This Row],[ANFANGSSALDO]]-ZahlungsZeitplan[[#This Row],[KAPITAL]],0),"")</f>
        <v/>
      </c>
      <c r="K331" s="4" t="str">
        <f ca="1">IF(ZahlungsZeitplan[[#This Row],[ZHLG-NR.]]&lt;&gt;"",SUM(INDEX(ZahlungsZeitplan[ZINSEN],1,1):ZahlungsZeitplan[[#This Row],[ZINSEN]]),"")</f>
        <v/>
      </c>
    </row>
    <row r="332" spans="2:11" x14ac:dyDescent="0.3">
      <c r="B332" s="2" t="str">
        <f ca="1">IF(DarlehenIstGut,IF(ROW()-ROW(ZahlungsZeitplan[[#Headers],[ZHLG-NR.]])&gt;PlanmäßigeAnzahlZahlungen,"",ROW()-ROW(ZahlungsZeitplan[[#Headers],[ZHLG-NR.]])),"")</f>
        <v/>
      </c>
      <c r="C332" s="3" t="str">
        <f ca="1">IF(ZahlungsZeitplan[[#This Row],[ZHLG-NR.]]&lt;&gt;"",EOMONTH(DarlehensAnfangsDatum,ROW(ZahlungsZeitplan[[#This Row],[ZHLG-NR.]])-ROW(ZahlungsZeitplan[[#Headers],[ZHLG-NR.]])-2)+DAY(DarlehensAnfangsDatum),"")</f>
        <v/>
      </c>
      <c r="D332" s="4" t="str">
        <f ca="1">IF(ZahlungsZeitplan[[#This Row],[ZHLG-NR.]]&lt;&gt;"",IF(ROW()-ROW(ZahlungsZeitplan[[#Headers],[ANFANGSSALDO]])=1,DarlehensBetrag,INDEX(ZahlungsZeitplan[ENDSALDO],ROW()-ROW(ZahlungsZeitplan[[#Headers],[ANFANGSSALDO]])-1)),"")</f>
        <v/>
      </c>
      <c r="E332" s="4" t="str">
        <f ca="1">IF(ZahlungsZeitplan[[#This Row],[ZHLG-NR.]]&lt;&gt;"",PlanmäßigeZahlung,"")</f>
        <v/>
      </c>
      <c r="F33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2" s="4" t="str">
        <f ca="1">IF(ZahlungsZeitplan[[#This Row],[ZHLG-NR.]]&lt;&gt;"",ZahlungsZeitplan[[#This Row],[GESAMTZAHLUNG]]-ZahlungsZeitplan[[#This Row],[ZINSEN]],"")</f>
        <v/>
      </c>
      <c r="I332" s="4" t="str">
        <f ca="1">IF(ZahlungsZeitplan[[#This Row],[ZHLG-NR.]]&lt;&gt;"",ZahlungsZeitplan[[#This Row],[ANFANGSSALDO]]*(ZinsSatz/ZahlungenProJahr),"")</f>
        <v/>
      </c>
      <c r="J332" s="4" t="str">
        <f ca="1">IF(ZahlungsZeitplan[[#This Row],[ZHLG-NR.]]&lt;&gt;"",IF(ZahlungsZeitplan[[#This Row],[PLANMÄSSIGE ZAHLUNG]]+ZahlungsZeitplan[[#This Row],[SONDERZAHLUNG]]&lt;=ZahlungsZeitplan[[#This Row],[ANFANGSSALDO]],ZahlungsZeitplan[[#This Row],[ANFANGSSALDO]]-ZahlungsZeitplan[[#This Row],[KAPITAL]],0),"")</f>
        <v/>
      </c>
      <c r="K332" s="4" t="str">
        <f ca="1">IF(ZahlungsZeitplan[[#This Row],[ZHLG-NR.]]&lt;&gt;"",SUM(INDEX(ZahlungsZeitplan[ZINSEN],1,1):ZahlungsZeitplan[[#This Row],[ZINSEN]]),"")</f>
        <v/>
      </c>
    </row>
    <row r="333" spans="2:11" x14ac:dyDescent="0.3">
      <c r="B333" s="2" t="str">
        <f ca="1">IF(DarlehenIstGut,IF(ROW()-ROW(ZahlungsZeitplan[[#Headers],[ZHLG-NR.]])&gt;PlanmäßigeAnzahlZahlungen,"",ROW()-ROW(ZahlungsZeitplan[[#Headers],[ZHLG-NR.]])),"")</f>
        <v/>
      </c>
      <c r="C333" s="3" t="str">
        <f ca="1">IF(ZahlungsZeitplan[[#This Row],[ZHLG-NR.]]&lt;&gt;"",EOMONTH(DarlehensAnfangsDatum,ROW(ZahlungsZeitplan[[#This Row],[ZHLG-NR.]])-ROW(ZahlungsZeitplan[[#Headers],[ZHLG-NR.]])-2)+DAY(DarlehensAnfangsDatum),"")</f>
        <v/>
      </c>
      <c r="D333" s="4" t="str">
        <f ca="1">IF(ZahlungsZeitplan[[#This Row],[ZHLG-NR.]]&lt;&gt;"",IF(ROW()-ROW(ZahlungsZeitplan[[#Headers],[ANFANGSSALDO]])=1,DarlehensBetrag,INDEX(ZahlungsZeitplan[ENDSALDO],ROW()-ROW(ZahlungsZeitplan[[#Headers],[ANFANGSSALDO]])-1)),"")</f>
        <v/>
      </c>
      <c r="E333" s="4" t="str">
        <f ca="1">IF(ZahlungsZeitplan[[#This Row],[ZHLG-NR.]]&lt;&gt;"",PlanmäßigeZahlung,"")</f>
        <v/>
      </c>
      <c r="F33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3" s="4" t="str">
        <f ca="1">IF(ZahlungsZeitplan[[#This Row],[ZHLG-NR.]]&lt;&gt;"",ZahlungsZeitplan[[#This Row],[GESAMTZAHLUNG]]-ZahlungsZeitplan[[#This Row],[ZINSEN]],"")</f>
        <v/>
      </c>
      <c r="I333" s="4" t="str">
        <f ca="1">IF(ZahlungsZeitplan[[#This Row],[ZHLG-NR.]]&lt;&gt;"",ZahlungsZeitplan[[#This Row],[ANFANGSSALDO]]*(ZinsSatz/ZahlungenProJahr),"")</f>
        <v/>
      </c>
      <c r="J333" s="4" t="str">
        <f ca="1">IF(ZahlungsZeitplan[[#This Row],[ZHLG-NR.]]&lt;&gt;"",IF(ZahlungsZeitplan[[#This Row],[PLANMÄSSIGE ZAHLUNG]]+ZahlungsZeitplan[[#This Row],[SONDERZAHLUNG]]&lt;=ZahlungsZeitplan[[#This Row],[ANFANGSSALDO]],ZahlungsZeitplan[[#This Row],[ANFANGSSALDO]]-ZahlungsZeitplan[[#This Row],[KAPITAL]],0),"")</f>
        <v/>
      </c>
      <c r="K333" s="4" t="str">
        <f ca="1">IF(ZahlungsZeitplan[[#This Row],[ZHLG-NR.]]&lt;&gt;"",SUM(INDEX(ZahlungsZeitplan[ZINSEN],1,1):ZahlungsZeitplan[[#This Row],[ZINSEN]]),"")</f>
        <v/>
      </c>
    </row>
    <row r="334" spans="2:11" x14ac:dyDescent="0.3">
      <c r="B334" s="2" t="str">
        <f ca="1">IF(DarlehenIstGut,IF(ROW()-ROW(ZahlungsZeitplan[[#Headers],[ZHLG-NR.]])&gt;PlanmäßigeAnzahlZahlungen,"",ROW()-ROW(ZahlungsZeitplan[[#Headers],[ZHLG-NR.]])),"")</f>
        <v/>
      </c>
      <c r="C334" s="3" t="str">
        <f ca="1">IF(ZahlungsZeitplan[[#This Row],[ZHLG-NR.]]&lt;&gt;"",EOMONTH(DarlehensAnfangsDatum,ROW(ZahlungsZeitplan[[#This Row],[ZHLG-NR.]])-ROW(ZahlungsZeitplan[[#Headers],[ZHLG-NR.]])-2)+DAY(DarlehensAnfangsDatum),"")</f>
        <v/>
      </c>
      <c r="D334" s="4" t="str">
        <f ca="1">IF(ZahlungsZeitplan[[#This Row],[ZHLG-NR.]]&lt;&gt;"",IF(ROW()-ROW(ZahlungsZeitplan[[#Headers],[ANFANGSSALDO]])=1,DarlehensBetrag,INDEX(ZahlungsZeitplan[ENDSALDO],ROW()-ROW(ZahlungsZeitplan[[#Headers],[ANFANGSSALDO]])-1)),"")</f>
        <v/>
      </c>
      <c r="E334" s="4" t="str">
        <f ca="1">IF(ZahlungsZeitplan[[#This Row],[ZHLG-NR.]]&lt;&gt;"",PlanmäßigeZahlung,"")</f>
        <v/>
      </c>
      <c r="F33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4" s="4" t="str">
        <f ca="1">IF(ZahlungsZeitplan[[#This Row],[ZHLG-NR.]]&lt;&gt;"",ZahlungsZeitplan[[#This Row],[GESAMTZAHLUNG]]-ZahlungsZeitplan[[#This Row],[ZINSEN]],"")</f>
        <v/>
      </c>
      <c r="I334" s="4" t="str">
        <f ca="1">IF(ZahlungsZeitplan[[#This Row],[ZHLG-NR.]]&lt;&gt;"",ZahlungsZeitplan[[#This Row],[ANFANGSSALDO]]*(ZinsSatz/ZahlungenProJahr),"")</f>
        <v/>
      </c>
      <c r="J334" s="4" t="str">
        <f ca="1">IF(ZahlungsZeitplan[[#This Row],[ZHLG-NR.]]&lt;&gt;"",IF(ZahlungsZeitplan[[#This Row],[PLANMÄSSIGE ZAHLUNG]]+ZahlungsZeitplan[[#This Row],[SONDERZAHLUNG]]&lt;=ZahlungsZeitplan[[#This Row],[ANFANGSSALDO]],ZahlungsZeitplan[[#This Row],[ANFANGSSALDO]]-ZahlungsZeitplan[[#This Row],[KAPITAL]],0),"")</f>
        <v/>
      </c>
      <c r="K334" s="4" t="str">
        <f ca="1">IF(ZahlungsZeitplan[[#This Row],[ZHLG-NR.]]&lt;&gt;"",SUM(INDEX(ZahlungsZeitplan[ZINSEN],1,1):ZahlungsZeitplan[[#This Row],[ZINSEN]]),"")</f>
        <v/>
      </c>
    </row>
    <row r="335" spans="2:11" x14ac:dyDescent="0.3">
      <c r="B335" s="2" t="str">
        <f ca="1">IF(DarlehenIstGut,IF(ROW()-ROW(ZahlungsZeitplan[[#Headers],[ZHLG-NR.]])&gt;PlanmäßigeAnzahlZahlungen,"",ROW()-ROW(ZahlungsZeitplan[[#Headers],[ZHLG-NR.]])),"")</f>
        <v/>
      </c>
      <c r="C335" s="3" t="str">
        <f ca="1">IF(ZahlungsZeitplan[[#This Row],[ZHLG-NR.]]&lt;&gt;"",EOMONTH(DarlehensAnfangsDatum,ROW(ZahlungsZeitplan[[#This Row],[ZHLG-NR.]])-ROW(ZahlungsZeitplan[[#Headers],[ZHLG-NR.]])-2)+DAY(DarlehensAnfangsDatum),"")</f>
        <v/>
      </c>
      <c r="D335" s="4" t="str">
        <f ca="1">IF(ZahlungsZeitplan[[#This Row],[ZHLG-NR.]]&lt;&gt;"",IF(ROW()-ROW(ZahlungsZeitplan[[#Headers],[ANFANGSSALDO]])=1,DarlehensBetrag,INDEX(ZahlungsZeitplan[ENDSALDO],ROW()-ROW(ZahlungsZeitplan[[#Headers],[ANFANGSSALDO]])-1)),"")</f>
        <v/>
      </c>
      <c r="E335" s="4" t="str">
        <f ca="1">IF(ZahlungsZeitplan[[#This Row],[ZHLG-NR.]]&lt;&gt;"",PlanmäßigeZahlung,"")</f>
        <v/>
      </c>
      <c r="F33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5" s="4" t="str">
        <f ca="1">IF(ZahlungsZeitplan[[#This Row],[ZHLG-NR.]]&lt;&gt;"",ZahlungsZeitplan[[#This Row],[GESAMTZAHLUNG]]-ZahlungsZeitplan[[#This Row],[ZINSEN]],"")</f>
        <v/>
      </c>
      <c r="I335" s="4" t="str">
        <f ca="1">IF(ZahlungsZeitplan[[#This Row],[ZHLG-NR.]]&lt;&gt;"",ZahlungsZeitplan[[#This Row],[ANFANGSSALDO]]*(ZinsSatz/ZahlungenProJahr),"")</f>
        <v/>
      </c>
      <c r="J335" s="4" t="str">
        <f ca="1">IF(ZahlungsZeitplan[[#This Row],[ZHLG-NR.]]&lt;&gt;"",IF(ZahlungsZeitplan[[#This Row],[PLANMÄSSIGE ZAHLUNG]]+ZahlungsZeitplan[[#This Row],[SONDERZAHLUNG]]&lt;=ZahlungsZeitplan[[#This Row],[ANFANGSSALDO]],ZahlungsZeitplan[[#This Row],[ANFANGSSALDO]]-ZahlungsZeitplan[[#This Row],[KAPITAL]],0),"")</f>
        <v/>
      </c>
      <c r="K335" s="4" t="str">
        <f ca="1">IF(ZahlungsZeitplan[[#This Row],[ZHLG-NR.]]&lt;&gt;"",SUM(INDEX(ZahlungsZeitplan[ZINSEN],1,1):ZahlungsZeitplan[[#This Row],[ZINSEN]]),"")</f>
        <v/>
      </c>
    </row>
    <row r="336" spans="2:11" x14ac:dyDescent="0.3">
      <c r="B336" s="2" t="str">
        <f ca="1">IF(DarlehenIstGut,IF(ROW()-ROW(ZahlungsZeitplan[[#Headers],[ZHLG-NR.]])&gt;PlanmäßigeAnzahlZahlungen,"",ROW()-ROW(ZahlungsZeitplan[[#Headers],[ZHLG-NR.]])),"")</f>
        <v/>
      </c>
      <c r="C336" s="3" t="str">
        <f ca="1">IF(ZahlungsZeitplan[[#This Row],[ZHLG-NR.]]&lt;&gt;"",EOMONTH(DarlehensAnfangsDatum,ROW(ZahlungsZeitplan[[#This Row],[ZHLG-NR.]])-ROW(ZahlungsZeitplan[[#Headers],[ZHLG-NR.]])-2)+DAY(DarlehensAnfangsDatum),"")</f>
        <v/>
      </c>
      <c r="D336" s="4" t="str">
        <f ca="1">IF(ZahlungsZeitplan[[#This Row],[ZHLG-NR.]]&lt;&gt;"",IF(ROW()-ROW(ZahlungsZeitplan[[#Headers],[ANFANGSSALDO]])=1,DarlehensBetrag,INDEX(ZahlungsZeitplan[ENDSALDO],ROW()-ROW(ZahlungsZeitplan[[#Headers],[ANFANGSSALDO]])-1)),"")</f>
        <v/>
      </c>
      <c r="E336" s="4" t="str">
        <f ca="1">IF(ZahlungsZeitplan[[#This Row],[ZHLG-NR.]]&lt;&gt;"",PlanmäßigeZahlung,"")</f>
        <v/>
      </c>
      <c r="F33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6" s="4" t="str">
        <f ca="1">IF(ZahlungsZeitplan[[#This Row],[ZHLG-NR.]]&lt;&gt;"",ZahlungsZeitplan[[#This Row],[GESAMTZAHLUNG]]-ZahlungsZeitplan[[#This Row],[ZINSEN]],"")</f>
        <v/>
      </c>
      <c r="I336" s="4" t="str">
        <f ca="1">IF(ZahlungsZeitplan[[#This Row],[ZHLG-NR.]]&lt;&gt;"",ZahlungsZeitplan[[#This Row],[ANFANGSSALDO]]*(ZinsSatz/ZahlungenProJahr),"")</f>
        <v/>
      </c>
      <c r="J336" s="4" t="str">
        <f ca="1">IF(ZahlungsZeitplan[[#This Row],[ZHLG-NR.]]&lt;&gt;"",IF(ZahlungsZeitplan[[#This Row],[PLANMÄSSIGE ZAHLUNG]]+ZahlungsZeitplan[[#This Row],[SONDERZAHLUNG]]&lt;=ZahlungsZeitplan[[#This Row],[ANFANGSSALDO]],ZahlungsZeitplan[[#This Row],[ANFANGSSALDO]]-ZahlungsZeitplan[[#This Row],[KAPITAL]],0),"")</f>
        <v/>
      </c>
      <c r="K336" s="4" t="str">
        <f ca="1">IF(ZahlungsZeitplan[[#This Row],[ZHLG-NR.]]&lt;&gt;"",SUM(INDEX(ZahlungsZeitplan[ZINSEN],1,1):ZahlungsZeitplan[[#This Row],[ZINSEN]]),"")</f>
        <v/>
      </c>
    </row>
    <row r="337" spans="2:11" x14ac:dyDescent="0.3">
      <c r="B337" s="2" t="str">
        <f ca="1">IF(DarlehenIstGut,IF(ROW()-ROW(ZahlungsZeitplan[[#Headers],[ZHLG-NR.]])&gt;PlanmäßigeAnzahlZahlungen,"",ROW()-ROW(ZahlungsZeitplan[[#Headers],[ZHLG-NR.]])),"")</f>
        <v/>
      </c>
      <c r="C337" s="3" t="str">
        <f ca="1">IF(ZahlungsZeitplan[[#This Row],[ZHLG-NR.]]&lt;&gt;"",EOMONTH(DarlehensAnfangsDatum,ROW(ZahlungsZeitplan[[#This Row],[ZHLG-NR.]])-ROW(ZahlungsZeitplan[[#Headers],[ZHLG-NR.]])-2)+DAY(DarlehensAnfangsDatum),"")</f>
        <v/>
      </c>
      <c r="D337" s="4" t="str">
        <f ca="1">IF(ZahlungsZeitplan[[#This Row],[ZHLG-NR.]]&lt;&gt;"",IF(ROW()-ROW(ZahlungsZeitplan[[#Headers],[ANFANGSSALDO]])=1,DarlehensBetrag,INDEX(ZahlungsZeitplan[ENDSALDO],ROW()-ROW(ZahlungsZeitplan[[#Headers],[ANFANGSSALDO]])-1)),"")</f>
        <v/>
      </c>
      <c r="E337" s="4" t="str">
        <f ca="1">IF(ZahlungsZeitplan[[#This Row],[ZHLG-NR.]]&lt;&gt;"",PlanmäßigeZahlung,"")</f>
        <v/>
      </c>
      <c r="F33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7" s="4" t="str">
        <f ca="1">IF(ZahlungsZeitplan[[#This Row],[ZHLG-NR.]]&lt;&gt;"",ZahlungsZeitplan[[#This Row],[GESAMTZAHLUNG]]-ZahlungsZeitplan[[#This Row],[ZINSEN]],"")</f>
        <v/>
      </c>
      <c r="I337" s="4" t="str">
        <f ca="1">IF(ZahlungsZeitplan[[#This Row],[ZHLG-NR.]]&lt;&gt;"",ZahlungsZeitplan[[#This Row],[ANFANGSSALDO]]*(ZinsSatz/ZahlungenProJahr),"")</f>
        <v/>
      </c>
      <c r="J337" s="4" t="str">
        <f ca="1">IF(ZahlungsZeitplan[[#This Row],[ZHLG-NR.]]&lt;&gt;"",IF(ZahlungsZeitplan[[#This Row],[PLANMÄSSIGE ZAHLUNG]]+ZahlungsZeitplan[[#This Row],[SONDERZAHLUNG]]&lt;=ZahlungsZeitplan[[#This Row],[ANFANGSSALDO]],ZahlungsZeitplan[[#This Row],[ANFANGSSALDO]]-ZahlungsZeitplan[[#This Row],[KAPITAL]],0),"")</f>
        <v/>
      </c>
      <c r="K337" s="4" t="str">
        <f ca="1">IF(ZahlungsZeitplan[[#This Row],[ZHLG-NR.]]&lt;&gt;"",SUM(INDEX(ZahlungsZeitplan[ZINSEN],1,1):ZahlungsZeitplan[[#This Row],[ZINSEN]]),"")</f>
        <v/>
      </c>
    </row>
    <row r="338" spans="2:11" x14ac:dyDescent="0.3">
      <c r="B338" s="2" t="str">
        <f ca="1">IF(DarlehenIstGut,IF(ROW()-ROW(ZahlungsZeitplan[[#Headers],[ZHLG-NR.]])&gt;PlanmäßigeAnzahlZahlungen,"",ROW()-ROW(ZahlungsZeitplan[[#Headers],[ZHLG-NR.]])),"")</f>
        <v/>
      </c>
      <c r="C338" s="3" t="str">
        <f ca="1">IF(ZahlungsZeitplan[[#This Row],[ZHLG-NR.]]&lt;&gt;"",EOMONTH(DarlehensAnfangsDatum,ROW(ZahlungsZeitplan[[#This Row],[ZHLG-NR.]])-ROW(ZahlungsZeitplan[[#Headers],[ZHLG-NR.]])-2)+DAY(DarlehensAnfangsDatum),"")</f>
        <v/>
      </c>
      <c r="D338" s="4" t="str">
        <f ca="1">IF(ZahlungsZeitplan[[#This Row],[ZHLG-NR.]]&lt;&gt;"",IF(ROW()-ROW(ZahlungsZeitplan[[#Headers],[ANFANGSSALDO]])=1,DarlehensBetrag,INDEX(ZahlungsZeitplan[ENDSALDO],ROW()-ROW(ZahlungsZeitplan[[#Headers],[ANFANGSSALDO]])-1)),"")</f>
        <v/>
      </c>
      <c r="E338" s="4" t="str">
        <f ca="1">IF(ZahlungsZeitplan[[#This Row],[ZHLG-NR.]]&lt;&gt;"",PlanmäßigeZahlung,"")</f>
        <v/>
      </c>
      <c r="F33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8" s="4" t="str">
        <f ca="1">IF(ZahlungsZeitplan[[#This Row],[ZHLG-NR.]]&lt;&gt;"",ZahlungsZeitplan[[#This Row],[GESAMTZAHLUNG]]-ZahlungsZeitplan[[#This Row],[ZINSEN]],"")</f>
        <v/>
      </c>
      <c r="I338" s="4" t="str">
        <f ca="1">IF(ZahlungsZeitplan[[#This Row],[ZHLG-NR.]]&lt;&gt;"",ZahlungsZeitplan[[#This Row],[ANFANGSSALDO]]*(ZinsSatz/ZahlungenProJahr),"")</f>
        <v/>
      </c>
      <c r="J338" s="4" t="str">
        <f ca="1">IF(ZahlungsZeitplan[[#This Row],[ZHLG-NR.]]&lt;&gt;"",IF(ZahlungsZeitplan[[#This Row],[PLANMÄSSIGE ZAHLUNG]]+ZahlungsZeitplan[[#This Row],[SONDERZAHLUNG]]&lt;=ZahlungsZeitplan[[#This Row],[ANFANGSSALDO]],ZahlungsZeitplan[[#This Row],[ANFANGSSALDO]]-ZahlungsZeitplan[[#This Row],[KAPITAL]],0),"")</f>
        <v/>
      </c>
      <c r="K338" s="4" t="str">
        <f ca="1">IF(ZahlungsZeitplan[[#This Row],[ZHLG-NR.]]&lt;&gt;"",SUM(INDEX(ZahlungsZeitplan[ZINSEN],1,1):ZahlungsZeitplan[[#This Row],[ZINSEN]]),"")</f>
        <v/>
      </c>
    </row>
    <row r="339" spans="2:11" x14ac:dyDescent="0.3">
      <c r="B339" s="2" t="str">
        <f ca="1">IF(DarlehenIstGut,IF(ROW()-ROW(ZahlungsZeitplan[[#Headers],[ZHLG-NR.]])&gt;PlanmäßigeAnzahlZahlungen,"",ROW()-ROW(ZahlungsZeitplan[[#Headers],[ZHLG-NR.]])),"")</f>
        <v/>
      </c>
      <c r="C339" s="3" t="str">
        <f ca="1">IF(ZahlungsZeitplan[[#This Row],[ZHLG-NR.]]&lt;&gt;"",EOMONTH(DarlehensAnfangsDatum,ROW(ZahlungsZeitplan[[#This Row],[ZHLG-NR.]])-ROW(ZahlungsZeitplan[[#Headers],[ZHLG-NR.]])-2)+DAY(DarlehensAnfangsDatum),"")</f>
        <v/>
      </c>
      <c r="D339" s="4" t="str">
        <f ca="1">IF(ZahlungsZeitplan[[#This Row],[ZHLG-NR.]]&lt;&gt;"",IF(ROW()-ROW(ZahlungsZeitplan[[#Headers],[ANFANGSSALDO]])=1,DarlehensBetrag,INDEX(ZahlungsZeitplan[ENDSALDO],ROW()-ROW(ZahlungsZeitplan[[#Headers],[ANFANGSSALDO]])-1)),"")</f>
        <v/>
      </c>
      <c r="E339" s="4" t="str">
        <f ca="1">IF(ZahlungsZeitplan[[#This Row],[ZHLG-NR.]]&lt;&gt;"",PlanmäßigeZahlung,"")</f>
        <v/>
      </c>
      <c r="F33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3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39" s="4" t="str">
        <f ca="1">IF(ZahlungsZeitplan[[#This Row],[ZHLG-NR.]]&lt;&gt;"",ZahlungsZeitplan[[#This Row],[GESAMTZAHLUNG]]-ZahlungsZeitplan[[#This Row],[ZINSEN]],"")</f>
        <v/>
      </c>
      <c r="I339" s="4" t="str">
        <f ca="1">IF(ZahlungsZeitplan[[#This Row],[ZHLG-NR.]]&lt;&gt;"",ZahlungsZeitplan[[#This Row],[ANFANGSSALDO]]*(ZinsSatz/ZahlungenProJahr),"")</f>
        <v/>
      </c>
      <c r="J339" s="4" t="str">
        <f ca="1">IF(ZahlungsZeitplan[[#This Row],[ZHLG-NR.]]&lt;&gt;"",IF(ZahlungsZeitplan[[#This Row],[PLANMÄSSIGE ZAHLUNG]]+ZahlungsZeitplan[[#This Row],[SONDERZAHLUNG]]&lt;=ZahlungsZeitplan[[#This Row],[ANFANGSSALDO]],ZahlungsZeitplan[[#This Row],[ANFANGSSALDO]]-ZahlungsZeitplan[[#This Row],[KAPITAL]],0),"")</f>
        <v/>
      </c>
      <c r="K339" s="4" t="str">
        <f ca="1">IF(ZahlungsZeitplan[[#This Row],[ZHLG-NR.]]&lt;&gt;"",SUM(INDEX(ZahlungsZeitplan[ZINSEN],1,1):ZahlungsZeitplan[[#This Row],[ZINSEN]]),"")</f>
        <v/>
      </c>
    </row>
    <row r="340" spans="2:11" x14ac:dyDescent="0.3">
      <c r="B340" s="2" t="str">
        <f ca="1">IF(DarlehenIstGut,IF(ROW()-ROW(ZahlungsZeitplan[[#Headers],[ZHLG-NR.]])&gt;PlanmäßigeAnzahlZahlungen,"",ROW()-ROW(ZahlungsZeitplan[[#Headers],[ZHLG-NR.]])),"")</f>
        <v/>
      </c>
      <c r="C340" s="3" t="str">
        <f ca="1">IF(ZahlungsZeitplan[[#This Row],[ZHLG-NR.]]&lt;&gt;"",EOMONTH(DarlehensAnfangsDatum,ROW(ZahlungsZeitplan[[#This Row],[ZHLG-NR.]])-ROW(ZahlungsZeitplan[[#Headers],[ZHLG-NR.]])-2)+DAY(DarlehensAnfangsDatum),"")</f>
        <v/>
      </c>
      <c r="D340" s="4" t="str">
        <f ca="1">IF(ZahlungsZeitplan[[#This Row],[ZHLG-NR.]]&lt;&gt;"",IF(ROW()-ROW(ZahlungsZeitplan[[#Headers],[ANFANGSSALDO]])=1,DarlehensBetrag,INDEX(ZahlungsZeitplan[ENDSALDO],ROW()-ROW(ZahlungsZeitplan[[#Headers],[ANFANGSSALDO]])-1)),"")</f>
        <v/>
      </c>
      <c r="E340" s="4" t="str">
        <f ca="1">IF(ZahlungsZeitplan[[#This Row],[ZHLG-NR.]]&lt;&gt;"",PlanmäßigeZahlung,"")</f>
        <v/>
      </c>
      <c r="F34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0" s="4" t="str">
        <f ca="1">IF(ZahlungsZeitplan[[#This Row],[ZHLG-NR.]]&lt;&gt;"",ZahlungsZeitplan[[#This Row],[GESAMTZAHLUNG]]-ZahlungsZeitplan[[#This Row],[ZINSEN]],"")</f>
        <v/>
      </c>
      <c r="I340" s="4" t="str">
        <f ca="1">IF(ZahlungsZeitplan[[#This Row],[ZHLG-NR.]]&lt;&gt;"",ZahlungsZeitplan[[#This Row],[ANFANGSSALDO]]*(ZinsSatz/ZahlungenProJahr),"")</f>
        <v/>
      </c>
      <c r="J340" s="4" t="str">
        <f ca="1">IF(ZahlungsZeitplan[[#This Row],[ZHLG-NR.]]&lt;&gt;"",IF(ZahlungsZeitplan[[#This Row],[PLANMÄSSIGE ZAHLUNG]]+ZahlungsZeitplan[[#This Row],[SONDERZAHLUNG]]&lt;=ZahlungsZeitplan[[#This Row],[ANFANGSSALDO]],ZahlungsZeitplan[[#This Row],[ANFANGSSALDO]]-ZahlungsZeitplan[[#This Row],[KAPITAL]],0),"")</f>
        <v/>
      </c>
      <c r="K340" s="4" t="str">
        <f ca="1">IF(ZahlungsZeitplan[[#This Row],[ZHLG-NR.]]&lt;&gt;"",SUM(INDEX(ZahlungsZeitplan[ZINSEN],1,1):ZahlungsZeitplan[[#This Row],[ZINSEN]]),"")</f>
        <v/>
      </c>
    </row>
    <row r="341" spans="2:11" x14ac:dyDescent="0.3">
      <c r="B341" s="2" t="str">
        <f ca="1">IF(DarlehenIstGut,IF(ROW()-ROW(ZahlungsZeitplan[[#Headers],[ZHLG-NR.]])&gt;PlanmäßigeAnzahlZahlungen,"",ROW()-ROW(ZahlungsZeitplan[[#Headers],[ZHLG-NR.]])),"")</f>
        <v/>
      </c>
      <c r="C341" s="3" t="str">
        <f ca="1">IF(ZahlungsZeitplan[[#This Row],[ZHLG-NR.]]&lt;&gt;"",EOMONTH(DarlehensAnfangsDatum,ROW(ZahlungsZeitplan[[#This Row],[ZHLG-NR.]])-ROW(ZahlungsZeitplan[[#Headers],[ZHLG-NR.]])-2)+DAY(DarlehensAnfangsDatum),"")</f>
        <v/>
      </c>
      <c r="D341" s="4" t="str">
        <f ca="1">IF(ZahlungsZeitplan[[#This Row],[ZHLG-NR.]]&lt;&gt;"",IF(ROW()-ROW(ZahlungsZeitplan[[#Headers],[ANFANGSSALDO]])=1,DarlehensBetrag,INDEX(ZahlungsZeitplan[ENDSALDO],ROW()-ROW(ZahlungsZeitplan[[#Headers],[ANFANGSSALDO]])-1)),"")</f>
        <v/>
      </c>
      <c r="E341" s="4" t="str">
        <f ca="1">IF(ZahlungsZeitplan[[#This Row],[ZHLG-NR.]]&lt;&gt;"",PlanmäßigeZahlung,"")</f>
        <v/>
      </c>
      <c r="F34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1" s="4" t="str">
        <f ca="1">IF(ZahlungsZeitplan[[#This Row],[ZHLG-NR.]]&lt;&gt;"",ZahlungsZeitplan[[#This Row],[GESAMTZAHLUNG]]-ZahlungsZeitplan[[#This Row],[ZINSEN]],"")</f>
        <v/>
      </c>
      <c r="I341" s="4" t="str">
        <f ca="1">IF(ZahlungsZeitplan[[#This Row],[ZHLG-NR.]]&lt;&gt;"",ZahlungsZeitplan[[#This Row],[ANFANGSSALDO]]*(ZinsSatz/ZahlungenProJahr),"")</f>
        <v/>
      </c>
      <c r="J341" s="4" t="str">
        <f ca="1">IF(ZahlungsZeitplan[[#This Row],[ZHLG-NR.]]&lt;&gt;"",IF(ZahlungsZeitplan[[#This Row],[PLANMÄSSIGE ZAHLUNG]]+ZahlungsZeitplan[[#This Row],[SONDERZAHLUNG]]&lt;=ZahlungsZeitplan[[#This Row],[ANFANGSSALDO]],ZahlungsZeitplan[[#This Row],[ANFANGSSALDO]]-ZahlungsZeitplan[[#This Row],[KAPITAL]],0),"")</f>
        <v/>
      </c>
      <c r="K341" s="4" t="str">
        <f ca="1">IF(ZahlungsZeitplan[[#This Row],[ZHLG-NR.]]&lt;&gt;"",SUM(INDEX(ZahlungsZeitplan[ZINSEN],1,1):ZahlungsZeitplan[[#This Row],[ZINSEN]]),"")</f>
        <v/>
      </c>
    </row>
    <row r="342" spans="2:11" x14ac:dyDescent="0.3">
      <c r="B342" s="2" t="str">
        <f ca="1">IF(DarlehenIstGut,IF(ROW()-ROW(ZahlungsZeitplan[[#Headers],[ZHLG-NR.]])&gt;PlanmäßigeAnzahlZahlungen,"",ROW()-ROW(ZahlungsZeitplan[[#Headers],[ZHLG-NR.]])),"")</f>
        <v/>
      </c>
      <c r="C342" s="3" t="str">
        <f ca="1">IF(ZahlungsZeitplan[[#This Row],[ZHLG-NR.]]&lt;&gt;"",EOMONTH(DarlehensAnfangsDatum,ROW(ZahlungsZeitplan[[#This Row],[ZHLG-NR.]])-ROW(ZahlungsZeitplan[[#Headers],[ZHLG-NR.]])-2)+DAY(DarlehensAnfangsDatum),"")</f>
        <v/>
      </c>
      <c r="D342" s="4" t="str">
        <f ca="1">IF(ZahlungsZeitplan[[#This Row],[ZHLG-NR.]]&lt;&gt;"",IF(ROW()-ROW(ZahlungsZeitplan[[#Headers],[ANFANGSSALDO]])=1,DarlehensBetrag,INDEX(ZahlungsZeitplan[ENDSALDO],ROW()-ROW(ZahlungsZeitplan[[#Headers],[ANFANGSSALDO]])-1)),"")</f>
        <v/>
      </c>
      <c r="E342" s="4" t="str">
        <f ca="1">IF(ZahlungsZeitplan[[#This Row],[ZHLG-NR.]]&lt;&gt;"",PlanmäßigeZahlung,"")</f>
        <v/>
      </c>
      <c r="F34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2" s="4" t="str">
        <f ca="1">IF(ZahlungsZeitplan[[#This Row],[ZHLG-NR.]]&lt;&gt;"",ZahlungsZeitplan[[#This Row],[GESAMTZAHLUNG]]-ZahlungsZeitplan[[#This Row],[ZINSEN]],"")</f>
        <v/>
      </c>
      <c r="I342" s="4" t="str">
        <f ca="1">IF(ZahlungsZeitplan[[#This Row],[ZHLG-NR.]]&lt;&gt;"",ZahlungsZeitplan[[#This Row],[ANFANGSSALDO]]*(ZinsSatz/ZahlungenProJahr),"")</f>
        <v/>
      </c>
      <c r="J342" s="4" t="str">
        <f ca="1">IF(ZahlungsZeitplan[[#This Row],[ZHLG-NR.]]&lt;&gt;"",IF(ZahlungsZeitplan[[#This Row],[PLANMÄSSIGE ZAHLUNG]]+ZahlungsZeitplan[[#This Row],[SONDERZAHLUNG]]&lt;=ZahlungsZeitplan[[#This Row],[ANFANGSSALDO]],ZahlungsZeitplan[[#This Row],[ANFANGSSALDO]]-ZahlungsZeitplan[[#This Row],[KAPITAL]],0),"")</f>
        <v/>
      </c>
      <c r="K342" s="4" t="str">
        <f ca="1">IF(ZahlungsZeitplan[[#This Row],[ZHLG-NR.]]&lt;&gt;"",SUM(INDEX(ZahlungsZeitplan[ZINSEN],1,1):ZahlungsZeitplan[[#This Row],[ZINSEN]]),"")</f>
        <v/>
      </c>
    </row>
    <row r="343" spans="2:11" x14ac:dyDescent="0.3">
      <c r="B343" s="2" t="str">
        <f ca="1">IF(DarlehenIstGut,IF(ROW()-ROW(ZahlungsZeitplan[[#Headers],[ZHLG-NR.]])&gt;PlanmäßigeAnzahlZahlungen,"",ROW()-ROW(ZahlungsZeitplan[[#Headers],[ZHLG-NR.]])),"")</f>
        <v/>
      </c>
      <c r="C343" s="3" t="str">
        <f ca="1">IF(ZahlungsZeitplan[[#This Row],[ZHLG-NR.]]&lt;&gt;"",EOMONTH(DarlehensAnfangsDatum,ROW(ZahlungsZeitplan[[#This Row],[ZHLG-NR.]])-ROW(ZahlungsZeitplan[[#Headers],[ZHLG-NR.]])-2)+DAY(DarlehensAnfangsDatum),"")</f>
        <v/>
      </c>
      <c r="D343" s="4" t="str">
        <f ca="1">IF(ZahlungsZeitplan[[#This Row],[ZHLG-NR.]]&lt;&gt;"",IF(ROW()-ROW(ZahlungsZeitplan[[#Headers],[ANFANGSSALDO]])=1,DarlehensBetrag,INDEX(ZahlungsZeitplan[ENDSALDO],ROW()-ROW(ZahlungsZeitplan[[#Headers],[ANFANGSSALDO]])-1)),"")</f>
        <v/>
      </c>
      <c r="E343" s="4" t="str">
        <f ca="1">IF(ZahlungsZeitplan[[#This Row],[ZHLG-NR.]]&lt;&gt;"",PlanmäßigeZahlung,"")</f>
        <v/>
      </c>
      <c r="F34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3" s="4" t="str">
        <f ca="1">IF(ZahlungsZeitplan[[#This Row],[ZHLG-NR.]]&lt;&gt;"",ZahlungsZeitplan[[#This Row],[GESAMTZAHLUNG]]-ZahlungsZeitplan[[#This Row],[ZINSEN]],"")</f>
        <v/>
      </c>
      <c r="I343" s="4" t="str">
        <f ca="1">IF(ZahlungsZeitplan[[#This Row],[ZHLG-NR.]]&lt;&gt;"",ZahlungsZeitplan[[#This Row],[ANFANGSSALDO]]*(ZinsSatz/ZahlungenProJahr),"")</f>
        <v/>
      </c>
      <c r="J343" s="4" t="str">
        <f ca="1">IF(ZahlungsZeitplan[[#This Row],[ZHLG-NR.]]&lt;&gt;"",IF(ZahlungsZeitplan[[#This Row],[PLANMÄSSIGE ZAHLUNG]]+ZahlungsZeitplan[[#This Row],[SONDERZAHLUNG]]&lt;=ZahlungsZeitplan[[#This Row],[ANFANGSSALDO]],ZahlungsZeitplan[[#This Row],[ANFANGSSALDO]]-ZahlungsZeitplan[[#This Row],[KAPITAL]],0),"")</f>
        <v/>
      </c>
      <c r="K343" s="4" t="str">
        <f ca="1">IF(ZahlungsZeitplan[[#This Row],[ZHLG-NR.]]&lt;&gt;"",SUM(INDEX(ZahlungsZeitplan[ZINSEN],1,1):ZahlungsZeitplan[[#This Row],[ZINSEN]]),"")</f>
        <v/>
      </c>
    </row>
    <row r="344" spans="2:11" x14ac:dyDescent="0.3">
      <c r="B344" s="2" t="str">
        <f ca="1">IF(DarlehenIstGut,IF(ROW()-ROW(ZahlungsZeitplan[[#Headers],[ZHLG-NR.]])&gt;PlanmäßigeAnzahlZahlungen,"",ROW()-ROW(ZahlungsZeitplan[[#Headers],[ZHLG-NR.]])),"")</f>
        <v/>
      </c>
      <c r="C344" s="3" t="str">
        <f ca="1">IF(ZahlungsZeitplan[[#This Row],[ZHLG-NR.]]&lt;&gt;"",EOMONTH(DarlehensAnfangsDatum,ROW(ZahlungsZeitplan[[#This Row],[ZHLG-NR.]])-ROW(ZahlungsZeitplan[[#Headers],[ZHLG-NR.]])-2)+DAY(DarlehensAnfangsDatum),"")</f>
        <v/>
      </c>
      <c r="D344" s="4" t="str">
        <f ca="1">IF(ZahlungsZeitplan[[#This Row],[ZHLG-NR.]]&lt;&gt;"",IF(ROW()-ROW(ZahlungsZeitplan[[#Headers],[ANFANGSSALDO]])=1,DarlehensBetrag,INDEX(ZahlungsZeitplan[ENDSALDO],ROW()-ROW(ZahlungsZeitplan[[#Headers],[ANFANGSSALDO]])-1)),"")</f>
        <v/>
      </c>
      <c r="E344" s="4" t="str">
        <f ca="1">IF(ZahlungsZeitplan[[#This Row],[ZHLG-NR.]]&lt;&gt;"",PlanmäßigeZahlung,"")</f>
        <v/>
      </c>
      <c r="F34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4" s="4" t="str">
        <f ca="1">IF(ZahlungsZeitplan[[#This Row],[ZHLG-NR.]]&lt;&gt;"",ZahlungsZeitplan[[#This Row],[GESAMTZAHLUNG]]-ZahlungsZeitplan[[#This Row],[ZINSEN]],"")</f>
        <v/>
      </c>
      <c r="I344" s="4" t="str">
        <f ca="1">IF(ZahlungsZeitplan[[#This Row],[ZHLG-NR.]]&lt;&gt;"",ZahlungsZeitplan[[#This Row],[ANFANGSSALDO]]*(ZinsSatz/ZahlungenProJahr),"")</f>
        <v/>
      </c>
      <c r="J344" s="4" t="str">
        <f ca="1">IF(ZahlungsZeitplan[[#This Row],[ZHLG-NR.]]&lt;&gt;"",IF(ZahlungsZeitplan[[#This Row],[PLANMÄSSIGE ZAHLUNG]]+ZahlungsZeitplan[[#This Row],[SONDERZAHLUNG]]&lt;=ZahlungsZeitplan[[#This Row],[ANFANGSSALDO]],ZahlungsZeitplan[[#This Row],[ANFANGSSALDO]]-ZahlungsZeitplan[[#This Row],[KAPITAL]],0),"")</f>
        <v/>
      </c>
      <c r="K344" s="4" t="str">
        <f ca="1">IF(ZahlungsZeitplan[[#This Row],[ZHLG-NR.]]&lt;&gt;"",SUM(INDEX(ZahlungsZeitplan[ZINSEN],1,1):ZahlungsZeitplan[[#This Row],[ZINSEN]]),"")</f>
        <v/>
      </c>
    </row>
    <row r="345" spans="2:11" x14ac:dyDescent="0.3">
      <c r="B345" s="2" t="str">
        <f ca="1">IF(DarlehenIstGut,IF(ROW()-ROW(ZahlungsZeitplan[[#Headers],[ZHLG-NR.]])&gt;PlanmäßigeAnzahlZahlungen,"",ROW()-ROW(ZahlungsZeitplan[[#Headers],[ZHLG-NR.]])),"")</f>
        <v/>
      </c>
      <c r="C345" s="3" t="str">
        <f ca="1">IF(ZahlungsZeitplan[[#This Row],[ZHLG-NR.]]&lt;&gt;"",EOMONTH(DarlehensAnfangsDatum,ROW(ZahlungsZeitplan[[#This Row],[ZHLG-NR.]])-ROW(ZahlungsZeitplan[[#Headers],[ZHLG-NR.]])-2)+DAY(DarlehensAnfangsDatum),"")</f>
        <v/>
      </c>
      <c r="D345" s="4" t="str">
        <f ca="1">IF(ZahlungsZeitplan[[#This Row],[ZHLG-NR.]]&lt;&gt;"",IF(ROW()-ROW(ZahlungsZeitplan[[#Headers],[ANFANGSSALDO]])=1,DarlehensBetrag,INDEX(ZahlungsZeitplan[ENDSALDO],ROW()-ROW(ZahlungsZeitplan[[#Headers],[ANFANGSSALDO]])-1)),"")</f>
        <v/>
      </c>
      <c r="E345" s="4" t="str">
        <f ca="1">IF(ZahlungsZeitplan[[#This Row],[ZHLG-NR.]]&lt;&gt;"",PlanmäßigeZahlung,"")</f>
        <v/>
      </c>
      <c r="F34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5" s="4" t="str">
        <f ca="1">IF(ZahlungsZeitplan[[#This Row],[ZHLG-NR.]]&lt;&gt;"",ZahlungsZeitplan[[#This Row],[GESAMTZAHLUNG]]-ZahlungsZeitplan[[#This Row],[ZINSEN]],"")</f>
        <v/>
      </c>
      <c r="I345" s="4" t="str">
        <f ca="1">IF(ZahlungsZeitplan[[#This Row],[ZHLG-NR.]]&lt;&gt;"",ZahlungsZeitplan[[#This Row],[ANFANGSSALDO]]*(ZinsSatz/ZahlungenProJahr),"")</f>
        <v/>
      </c>
      <c r="J345" s="4" t="str">
        <f ca="1">IF(ZahlungsZeitplan[[#This Row],[ZHLG-NR.]]&lt;&gt;"",IF(ZahlungsZeitplan[[#This Row],[PLANMÄSSIGE ZAHLUNG]]+ZahlungsZeitplan[[#This Row],[SONDERZAHLUNG]]&lt;=ZahlungsZeitplan[[#This Row],[ANFANGSSALDO]],ZahlungsZeitplan[[#This Row],[ANFANGSSALDO]]-ZahlungsZeitplan[[#This Row],[KAPITAL]],0),"")</f>
        <v/>
      </c>
      <c r="K345" s="4" t="str">
        <f ca="1">IF(ZahlungsZeitplan[[#This Row],[ZHLG-NR.]]&lt;&gt;"",SUM(INDEX(ZahlungsZeitplan[ZINSEN],1,1):ZahlungsZeitplan[[#This Row],[ZINSEN]]),"")</f>
        <v/>
      </c>
    </row>
    <row r="346" spans="2:11" x14ac:dyDescent="0.3">
      <c r="B346" s="2" t="str">
        <f ca="1">IF(DarlehenIstGut,IF(ROW()-ROW(ZahlungsZeitplan[[#Headers],[ZHLG-NR.]])&gt;PlanmäßigeAnzahlZahlungen,"",ROW()-ROW(ZahlungsZeitplan[[#Headers],[ZHLG-NR.]])),"")</f>
        <v/>
      </c>
      <c r="C346" s="3" t="str">
        <f ca="1">IF(ZahlungsZeitplan[[#This Row],[ZHLG-NR.]]&lt;&gt;"",EOMONTH(DarlehensAnfangsDatum,ROW(ZahlungsZeitplan[[#This Row],[ZHLG-NR.]])-ROW(ZahlungsZeitplan[[#Headers],[ZHLG-NR.]])-2)+DAY(DarlehensAnfangsDatum),"")</f>
        <v/>
      </c>
      <c r="D346" s="4" t="str">
        <f ca="1">IF(ZahlungsZeitplan[[#This Row],[ZHLG-NR.]]&lt;&gt;"",IF(ROW()-ROW(ZahlungsZeitplan[[#Headers],[ANFANGSSALDO]])=1,DarlehensBetrag,INDEX(ZahlungsZeitplan[ENDSALDO],ROW()-ROW(ZahlungsZeitplan[[#Headers],[ANFANGSSALDO]])-1)),"")</f>
        <v/>
      </c>
      <c r="E346" s="4" t="str">
        <f ca="1">IF(ZahlungsZeitplan[[#This Row],[ZHLG-NR.]]&lt;&gt;"",PlanmäßigeZahlung,"")</f>
        <v/>
      </c>
      <c r="F34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6" s="4" t="str">
        <f ca="1">IF(ZahlungsZeitplan[[#This Row],[ZHLG-NR.]]&lt;&gt;"",ZahlungsZeitplan[[#This Row],[GESAMTZAHLUNG]]-ZahlungsZeitplan[[#This Row],[ZINSEN]],"")</f>
        <v/>
      </c>
      <c r="I346" s="4" t="str">
        <f ca="1">IF(ZahlungsZeitplan[[#This Row],[ZHLG-NR.]]&lt;&gt;"",ZahlungsZeitplan[[#This Row],[ANFANGSSALDO]]*(ZinsSatz/ZahlungenProJahr),"")</f>
        <v/>
      </c>
      <c r="J346" s="4" t="str">
        <f ca="1">IF(ZahlungsZeitplan[[#This Row],[ZHLG-NR.]]&lt;&gt;"",IF(ZahlungsZeitplan[[#This Row],[PLANMÄSSIGE ZAHLUNG]]+ZahlungsZeitplan[[#This Row],[SONDERZAHLUNG]]&lt;=ZahlungsZeitplan[[#This Row],[ANFANGSSALDO]],ZahlungsZeitplan[[#This Row],[ANFANGSSALDO]]-ZahlungsZeitplan[[#This Row],[KAPITAL]],0),"")</f>
        <v/>
      </c>
      <c r="K346" s="4" t="str">
        <f ca="1">IF(ZahlungsZeitplan[[#This Row],[ZHLG-NR.]]&lt;&gt;"",SUM(INDEX(ZahlungsZeitplan[ZINSEN],1,1):ZahlungsZeitplan[[#This Row],[ZINSEN]]),"")</f>
        <v/>
      </c>
    </row>
    <row r="347" spans="2:11" x14ac:dyDescent="0.3">
      <c r="B347" s="2" t="str">
        <f ca="1">IF(DarlehenIstGut,IF(ROW()-ROW(ZahlungsZeitplan[[#Headers],[ZHLG-NR.]])&gt;PlanmäßigeAnzahlZahlungen,"",ROW()-ROW(ZahlungsZeitplan[[#Headers],[ZHLG-NR.]])),"")</f>
        <v/>
      </c>
      <c r="C347" s="3" t="str">
        <f ca="1">IF(ZahlungsZeitplan[[#This Row],[ZHLG-NR.]]&lt;&gt;"",EOMONTH(DarlehensAnfangsDatum,ROW(ZahlungsZeitplan[[#This Row],[ZHLG-NR.]])-ROW(ZahlungsZeitplan[[#Headers],[ZHLG-NR.]])-2)+DAY(DarlehensAnfangsDatum),"")</f>
        <v/>
      </c>
      <c r="D347" s="4" t="str">
        <f ca="1">IF(ZahlungsZeitplan[[#This Row],[ZHLG-NR.]]&lt;&gt;"",IF(ROW()-ROW(ZahlungsZeitplan[[#Headers],[ANFANGSSALDO]])=1,DarlehensBetrag,INDEX(ZahlungsZeitplan[ENDSALDO],ROW()-ROW(ZahlungsZeitplan[[#Headers],[ANFANGSSALDO]])-1)),"")</f>
        <v/>
      </c>
      <c r="E347" s="4" t="str">
        <f ca="1">IF(ZahlungsZeitplan[[#This Row],[ZHLG-NR.]]&lt;&gt;"",PlanmäßigeZahlung,"")</f>
        <v/>
      </c>
      <c r="F34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7" s="4" t="str">
        <f ca="1">IF(ZahlungsZeitplan[[#This Row],[ZHLG-NR.]]&lt;&gt;"",ZahlungsZeitplan[[#This Row],[GESAMTZAHLUNG]]-ZahlungsZeitplan[[#This Row],[ZINSEN]],"")</f>
        <v/>
      </c>
      <c r="I347" s="4" t="str">
        <f ca="1">IF(ZahlungsZeitplan[[#This Row],[ZHLG-NR.]]&lt;&gt;"",ZahlungsZeitplan[[#This Row],[ANFANGSSALDO]]*(ZinsSatz/ZahlungenProJahr),"")</f>
        <v/>
      </c>
      <c r="J347" s="4" t="str">
        <f ca="1">IF(ZahlungsZeitplan[[#This Row],[ZHLG-NR.]]&lt;&gt;"",IF(ZahlungsZeitplan[[#This Row],[PLANMÄSSIGE ZAHLUNG]]+ZahlungsZeitplan[[#This Row],[SONDERZAHLUNG]]&lt;=ZahlungsZeitplan[[#This Row],[ANFANGSSALDO]],ZahlungsZeitplan[[#This Row],[ANFANGSSALDO]]-ZahlungsZeitplan[[#This Row],[KAPITAL]],0),"")</f>
        <v/>
      </c>
      <c r="K347" s="4" t="str">
        <f ca="1">IF(ZahlungsZeitplan[[#This Row],[ZHLG-NR.]]&lt;&gt;"",SUM(INDEX(ZahlungsZeitplan[ZINSEN],1,1):ZahlungsZeitplan[[#This Row],[ZINSEN]]),"")</f>
        <v/>
      </c>
    </row>
    <row r="348" spans="2:11" x14ac:dyDescent="0.3">
      <c r="B348" s="2" t="str">
        <f ca="1">IF(DarlehenIstGut,IF(ROW()-ROW(ZahlungsZeitplan[[#Headers],[ZHLG-NR.]])&gt;PlanmäßigeAnzahlZahlungen,"",ROW()-ROW(ZahlungsZeitplan[[#Headers],[ZHLG-NR.]])),"")</f>
        <v/>
      </c>
      <c r="C348" s="3" t="str">
        <f ca="1">IF(ZahlungsZeitplan[[#This Row],[ZHLG-NR.]]&lt;&gt;"",EOMONTH(DarlehensAnfangsDatum,ROW(ZahlungsZeitplan[[#This Row],[ZHLG-NR.]])-ROW(ZahlungsZeitplan[[#Headers],[ZHLG-NR.]])-2)+DAY(DarlehensAnfangsDatum),"")</f>
        <v/>
      </c>
      <c r="D348" s="4" t="str">
        <f ca="1">IF(ZahlungsZeitplan[[#This Row],[ZHLG-NR.]]&lt;&gt;"",IF(ROW()-ROW(ZahlungsZeitplan[[#Headers],[ANFANGSSALDO]])=1,DarlehensBetrag,INDEX(ZahlungsZeitplan[ENDSALDO],ROW()-ROW(ZahlungsZeitplan[[#Headers],[ANFANGSSALDO]])-1)),"")</f>
        <v/>
      </c>
      <c r="E348" s="4" t="str">
        <f ca="1">IF(ZahlungsZeitplan[[#This Row],[ZHLG-NR.]]&lt;&gt;"",PlanmäßigeZahlung,"")</f>
        <v/>
      </c>
      <c r="F34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8" s="4" t="str">
        <f ca="1">IF(ZahlungsZeitplan[[#This Row],[ZHLG-NR.]]&lt;&gt;"",ZahlungsZeitplan[[#This Row],[GESAMTZAHLUNG]]-ZahlungsZeitplan[[#This Row],[ZINSEN]],"")</f>
        <v/>
      </c>
      <c r="I348" s="4" t="str">
        <f ca="1">IF(ZahlungsZeitplan[[#This Row],[ZHLG-NR.]]&lt;&gt;"",ZahlungsZeitplan[[#This Row],[ANFANGSSALDO]]*(ZinsSatz/ZahlungenProJahr),"")</f>
        <v/>
      </c>
      <c r="J348" s="4" t="str">
        <f ca="1">IF(ZahlungsZeitplan[[#This Row],[ZHLG-NR.]]&lt;&gt;"",IF(ZahlungsZeitplan[[#This Row],[PLANMÄSSIGE ZAHLUNG]]+ZahlungsZeitplan[[#This Row],[SONDERZAHLUNG]]&lt;=ZahlungsZeitplan[[#This Row],[ANFANGSSALDO]],ZahlungsZeitplan[[#This Row],[ANFANGSSALDO]]-ZahlungsZeitplan[[#This Row],[KAPITAL]],0),"")</f>
        <v/>
      </c>
      <c r="K348" s="4" t="str">
        <f ca="1">IF(ZahlungsZeitplan[[#This Row],[ZHLG-NR.]]&lt;&gt;"",SUM(INDEX(ZahlungsZeitplan[ZINSEN],1,1):ZahlungsZeitplan[[#This Row],[ZINSEN]]),"")</f>
        <v/>
      </c>
    </row>
    <row r="349" spans="2:11" x14ac:dyDescent="0.3">
      <c r="B349" s="2" t="str">
        <f ca="1">IF(DarlehenIstGut,IF(ROW()-ROW(ZahlungsZeitplan[[#Headers],[ZHLG-NR.]])&gt;PlanmäßigeAnzahlZahlungen,"",ROW()-ROW(ZahlungsZeitplan[[#Headers],[ZHLG-NR.]])),"")</f>
        <v/>
      </c>
      <c r="C349" s="3" t="str">
        <f ca="1">IF(ZahlungsZeitplan[[#This Row],[ZHLG-NR.]]&lt;&gt;"",EOMONTH(DarlehensAnfangsDatum,ROW(ZahlungsZeitplan[[#This Row],[ZHLG-NR.]])-ROW(ZahlungsZeitplan[[#Headers],[ZHLG-NR.]])-2)+DAY(DarlehensAnfangsDatum),"")</f>
        <v/>
      </c>
      <c r="D349" s="4" t="str">
        <f ca="1">IF(ZahlungsZeitplan[[#This Row],[ZHLG-NR.]]&lt;&gt;"",IF(ROW()-ROW(ZahlungsZeitplan[[#Headers],[ANFANGSSALDO]])=1,DarlehensBetrag,INDEX(ZahlungsZeitplan[ENDSALDO],ROW()-ROW(ZahlungsZeitplan[[#Headers],[ANFANGSSALDO]])-1)),"")</f>
        <v/>
      </c>
      <c r="E349" s="4" t="str">
        <f ca="1">IF(ZahlungsZeitplan[[#This Row],[ZHLG-NR.]]&lt;&gt;"",PlanmäßigeZahlung,"")</f>
        <v/>
      </c>
      <c r="F34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4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49" s="4" t="str">
        <f ca="1">IF(ZahlungsZeitplan[[#This Row],[ZHLG-NR.]]&lt;&gt;"",ZahlungsZeitplan[[#This Row],[GESAMTZAHLUNG]]-ZahlungsZeitplan[[#This Row],[ZINSEN]],"")</f>
        <v/>
      </c>
      <c r="I349" s="4" t="str">
        <f ca="1">IF(ZahlungsZeitplan[[#This Row],[ZHLG-NR.]]&lt;&gt;"",ZahlungsZeitplan[[#This Row],[ANFANGSSALDO]]*(ZinsSatz/ZahlungenProJahr),"")</f>
        <v/>
      </c>
      <c r="J349" s="4" t="str">
        <f ca="1">IF(ZahlungsZeitplan[[#This Row],[ZHLG-NR.]]&lt;&gt;"",IF(ZahlungsZeitplan[[#This Row],[PLANMÄSSIGE ZAHLUNG]]+ZahlungsZeitplan[[#This Row],[SONDERZAHLUNG]]&lt;=ZahlungsZeitplan[[#This Row],[ANFANGSSALDO]],ZahlungsZeitplan[[#This Row],[ANFANGSSALDO]]-ZahlungsZeitplan[[#This Row],[KAPITAL]],0),"")</f>
        <v/>
      </c>
      <c r="K349" s="4" t="str">
        <f ca="1">IF(ZahlungsZeitplan[[#This Row],[ZHLG-NR.]]&lt;&gt;"",SUM(INDEX(ZahlungsZeitplan[ZINSEN],1,1):ZahlungsZeitplan[[#This Row],[ZINSEN]]),"")</f>
        <v/>
      </c>
    </row>
    <row r="350" spans="2:11" x14ac:dyDescent="0.3">
      <c r="B350" s="2" t="str">
        <f ca="1">IF(DarlehenIstGut,IF(ROW()-ROW(ZahlungsZeitplan[[#Headers],[ZHLG-NR.]])&gt;PlanmäßigeAnzahlZahlungen,"",ROW()-ROW(ZahlungsZeitplan[[#Headers],[ZHLG-NR.]])),"")</f>
        <v/>
      </c>
      <c r="C350" s="3" t="str">
        <f ca="1">IF(ZahlungsZeitplan[[#This Row],[ZHLG-NR.]]&lt;&gt;"",EOMONTH(DarlehensAnfangsDatum,ROW(ZahlungsZeitplan[[#This Row],[ZHLG-NR.]])-ROW(ZahlungsZeitplan[[#Headers],[ZHLG-NR.]])-2)+DAY(DarlehensAnfangsDatum),"")</f>
        <v/>
      </c>
      <c r="D350" s="4" t="str">
        <f ca="1">IF(ZahlungsZeitplan[[#This Row],[ZHLG-NR.]]&lt;&gt;"",IF(ROW()-ROW(ZahlungsZeitplan[[#Headers],[ANFANGSSALDO]])=1,DarlehensBetrag,INDEX(ZahlungsZeitplan[ENDSALDO],ROW()-ROW(ZahlungsZeitplan[[#Headers],[ANFANGSSALDO]])-1)),"")</f>
        <v/>
      </c>
      <c r="E350" s="4" t="str">
        <f ca="1">IF(ZahlungsZeitplan[[#This Row],[ZHLG-NR.]]&lt;&gt;"",PlanmäßigeZahlung,"")</f>
        <v/>
      </c>
      <c r="F35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0" s="4" t="str">
        <f ca="1">IF(ZahlungsZeitplan[[#This Row],[ZHLG-NR.]]&lt;&gt;"",ZahlungsZeitplan[[#This Row],[GESAMTZAHLUNG]]-ZahlungsZeitplan[[#This Row],[ZINSEN]],"")</f>
        <v/>
      </c>
      <c r="I350" s="4" t="str">
        <f ca="1">IF(ZahlungsZeitplan[[#This Row],[ZHLG-NR.]]&lt;&gt;"",ZahlungsZeitplan[[#This Row],[ANFANGSSALDO]]*(ZinsSatz/ZahlungenProJahr),"")</f>
        <v/>
      </c>
      <c r="J350" s="4" t="str">
        <f ca="1">IF(ZahlungsZeitplan[[#This Row],[ZHLG-NR.]]&lt;&gt;"",IF(ZahlungsZeitplan[[#This Row],[PLANMÄSSIGE ZAHLUNG]]+ZahlungsZeitplan[[#This Row],[SONDERZAHLUNG]]&lt;=ZahlungsZeitplan[[#This Row],[ANFANGSSALDO]],ZahlungsZeitplan[[#This Row],[ANFANGSSALDO]]-ZahlungsZeitplan[[#This Row],[KAPITAL]],0),"")</f>
        <v/>
      </c>
      <c r="K350" s="4" t="str">
        <f ca="1">IF(ZahlungsZeitplan[[#This Row],[ZHLG-NR.]]&lt;&gt;"",SUM(INDEX(ZahlungsZeitplan[ZINSEN],1,1):ZahlungsZeitplan[[#This Row],[ZINSEN]]),"")</f>
        <v/>
      </c>
    </row>
    <row r="351" spans="2:11" x14ac:dyDescent="0.3">
      <c r="B351" s="2" t="str">
        <f ca="1">IF(DarlehenIstGut,IF(ROW()-ROW(ZahlungsZeitplan[[#Headers],[ZHLG-NR.]])&gt;PlanmäßigeAnzahlZahlungen,"",ROW()-ROW(ZahlungsZeitplan[[#Headers],[ZHLG-NR.]])),"")</f>
        <v/>
      </c>
      <c r="C351" s="3" t="str">
        <f ca="1">IF(ZahlungsZeitplan[[#This Row],[ZHLG-NR.]]&lt;&gt;"",EOMONTH(DarlehensAnfangsDatum,ROW(ZahlungsZeitplan[[#This Row],[ZHLG-NR.]])-ROW(ZahlungsZeitplan[[#Headers],[ZHLG-NR.]])-2)+DAY(DarlehensAnfangsDatum),"")</f>
        <v/>
      </c>
      <c r="D351" s="4" t="str">
        <f ca="1">IF(ZahlungsZeitplan[[#This Row],[ZHLG-NR.]]&lt;&gt;"",IF(ROW()-ROW(ZahlungsZeitplan[[#Headers],[ANFANGSSALDO]])=1,DarlehensBetrag,INDEX(ZahlungsZeitplan[ENDSALDO],ROW()-ROW(ZahlungsZeitplan[[#Headers],[ANFANGSSALDO]])-1)),"")</f>
        <v/>
      </c>
      <c r="E351" s="4" t="str">
        <f ca="1">IF(ZahlungsZeitplan[[#This Row],[ZHLG-NR.]]&lt;&gt;"",PlanmäßigeZahlung,"")</f>
        <v/>
      </c>
      <c r="F35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1" s="4" t="str">
        <f ca="1">IF(ZahlungsZeitplan[[#This Row],[ZHLG-NR.]]&lt;&gt;"",ZahlungsZeitplan[[#This Row],[GESAMTZAHLUNG]]-ZahlungsZeitplan[[#This Row],[ZINSEN]],"")</f>
        <v/>
      </c>
      <c r="I351" s="4" t="str">
        <f ca="1">IF(ZahlungsZeitplan[[#This Row],[ZHLG-NR.]]&lt;&gt;"",ZahlungsZeitplan[[#This Row],[ANFANGSSALDO]]*(ZinsSatz/ZahlungenProJahr),"")</f>
        <v/>
      </c>
      <c r="J351" s="4" t="str">
        <f ca="1">IF(ZahlungsZeitplan[[#This Row],[ZHLG-NR.]]&lt;&gt;"",IF(ZahlungsZeitplan[[#This Row],[PLANMÄSSIGE ZAHLUNG]]+ZahlungsZeitplan[[#This Row],[SONDERZAHLUNG]]&lt;=ZahlungsZeitplan[[#This Row],[ANFANGSSALDO]],ZahlungsZeitplan[[#This Row],[ANFANGSSALDO]]-ZahlungsZeitplan[[#This Row],[KAPITAL]],0),"")</f>
        <v/>
      </c>
      <c r="K351" s="4" t="str">
        <f ca="1">IF(ZahlungsZeitplan[[#This Row],[ZHLG-NR.]]&lt;&gt;"",SUM(INDEX(ZahlungsZeitplan[ZINSEN],1,1):ZahlungsZeitplan[[#This Row],[ZINSEN]]),"")</f>
        <v/>
      </c>
    </row>
    <row r="352" spans="2:11" x14ac:dyDescent="0.3">
      <c r="B352" s="2" t="str">
        <f ca="1">IF(DarlehenIstGut,IF(ROW()-ROW(ZahlungsZeitplan[[#Headers],[ZHLG-NR.]])&gt;PlanmäßigeAnzahlZahlungen,"",ROW()-ROW(ZahlungsZeitplan[[#Headers],[ZHLG-NR.]])),"")</f>
        <v/>
      </c>
      <c r="C352" s="3" t="str">
        <f ca="1">IF(ZahlungsZeitplan[[#This Row],[ZHLG-NR.]]&lt;&gt;"",EOMONTH(DarlehensAnfangsDatum,ROW(ZahlungsZeitplan[[#This Row],[ZHLG-NR.]])-ROW(ZahlungsZeitplan[[#Headers],[ZHLG-NR.]])-2)+DAY(DarlehensAnfangsDatum),"")</f>
        <v/>
      </c>
      <c r="D352" s="4" t="str">
        <f ca="1">IF(ZahlungsZeitplan[[#This Row],[ZHLG-NR.]]&lt;&gt;"",IF(ROW()-ROW(ZahlungsZeitplan[[#Headers],[ANFANGSSALDO]])=1,DarlehensBetrag,INDEX(ZahlungsZeitplan[ENDSALDO],ROW()-ROW(ZahlungsZeitplan[[#Headers],[ANFANGSSALDO]])-1)),"")</f>
        <v/>
      </c>
      <c r="E352" s="4" t="str">
        <f ca="1">IF(ZahlungsZeitplan[[#This Row],[ZHLG-NR.]]&lt;&gt;"",PlanmäßigeZahlung,"")</f>
        <v/>
      </c>
      <c r="F35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2" s="4" t="str">
        <f ca="1">IF(ZahlungsZeitplan[[#This Row],[ZHLG-NR.]]&lt;&gt;"",ZahlungsZeitplan[[#This Row],[GESAMTZAHLUNG]]-ZahlungsZeitplan[[#This Row],[ZINSEN]],"")</f>
        <v/>
      </c>
      <c r="I352" s="4" t="str">
        <f ca="1">IF(ZahlungsZeitplan[[#This Row],[ZHLG-NR.]]&lt;&gt;"",ZahlungsZeitplan[[#This Row],[ANFANGSSALDO]]*(ZinsSatz/ZahlungenProJahr),"")</f>
        <v/>
      </c>
      <c r="J352" s="4" t="str">
        <f ca="1">IF(ZahlungsZeitplan[[#This Row],[ZHLG-NR.]]&lt;&gt;"",IF(ZahlungsZeitplan[[#This Row],[PLANMÄSSIGE ZAHLUNG]]+ZahlungsZeitplan[[#This Row],[SONDERZAHLUNG]]&lt;=ZahlungsZeitplan[[#This Row],[ANFANGSSALDO]],ZahlungsZeitplan[[#This Row],[ANFANGSSALDO]]-ZahlungsZeitplan[[#This Row],[KAPITAL]],0),"")</f>
        <v/>
      </c>
      <c r="K352" s="4" t="str">
        <f ca="1">IF(ZahlungsZeitplan[[#This Row],[ZHLG-NR.]]&lt;&gt;"",SUM(INDEX(ZahlungsZeitplan[ZINSEN],1,1):ZahlungsZeitplan[[#This Row],[ZINSEN]]),"")</f>
        <v/>
      </c>
    </row>
    <row r="353" spans="2:11" x14ac:dyDescent="0.3">
      <c r="B353" s="2" t="str">
        <f ca="1">IF(DarlehenIstGut,IF(ROW()-ROW(ZahlungsZeitplan[[#Headers],[ZHLG-NR.]])&gt;PlanmäßigeAnzahlZahlungen,"",ROW()-ROW(ZahlungsZeitplan[[#Headers],[ZHLG-NR.]])),"")</f>
        <v/>
      </c>
      <c r="C353" s="3" t="str">
        <f ca="1">IF(ZahlungsZeitplan[[#This Row],[ZHLG-NR.]]&lt;&gt;"",EOMONTH(DarlehensAnfangsDatum,ROW(ZahlungsZeitplan[[#This Row],[ZHLG-NR.]])-ROW(ZahlungsZeitplan[[#Headers],[ZHLG-NR.]])-2)+DAY(DarlehensAnfangsDatum),"")</f>
        <v/>
      </c>
      <c r="D353" s="4" t="str">
        <f ca="1">IF(ZahlungsZeitplan[[#This Row],[ZHLG-NR.]]&lt;&gt;"",IF(ROW()-ROW(ZahlungsZeitplan[[#Headers],[ANFANGSSALDO]])=1,DarlehensBetrag,INDEX(ZahlungsZeitplan[ENDSALDO],ROW()-ROW(ZahlungsZeitplan[[#Headers],[ANFANGSSALDO]])-1)),"")</f>
        <v/>
      </c>
      <c r="E353" s="4" t="str">
        <f ca="1">IF(ZahlungsZeitplan[[#This Row],[ZHLG-NR.]]&lt;&gt;"",PlanmäßigeZahlung,"")</f>
        <v/>
      </c>
      <c r="F35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3" s="4" t="str">
        <f ca="1">IF(ZahlungsZeitplan[[#This Row],[ZHLG-NR.]]&lt;&gt;"",ZahlungsZeitplan[[#This Row],[GESAMTZAHLUNG]]-ZahlungsZeitplan[[#This Row],[ZINSEN]],"")</f>
        <v/>
      </c>
      <c r="I353" s="4" t="str">
        <f ca="1">IF(ZahlungsZeitplan[[#This Row],[ZHLG-NR.]]&lt;&gt;"",ZahlungsZeitplan[[#This Row],[ANFANGSSALDO]]*(ZinsSatz/ZahlungenProJahr),"")</f>
        <v/>
      </c>
      <c r="J353" s="4" t="str">
        <f ca="1">IF(ZahlungsZeitplan[[#This Row],[ZHLG-NR.]]&lt;&gt;"",IF(ZahlungsZeitplan[[#This Row],[PLANMÄSSIGE ZAHLUNG]]+ZahlungsZeitplan[[#This Row],[SONDERZAHLUNG]]&lt;=ZahlungsZeitplan[[#This Row],[ANFANGSSALDO]],ZahlungsZeitplan[[#This Row],[ANFANGSSALDO]]-ZahlungsZeitplan[[#This Row],[KAPITAL]],0),"")</f>
        <v/>
      </c>
      <c r="K353" s="4" t="str">
        <f ca="1">IF(ZahlungsZeitplan[[#This Row],[ZHLG-NR.]]&lt;&gt;"",SUM(INDEX(ZahlungsZeitplan[ZINSEN],1,1):ZahlungsZeitplan[[#This Row],[ZINSEN]]),"")</f>
        <v/>
      </c>
    </row>
    <row r="354" spans="2:11" x14ac:dyDescent="0.3">
      <c r="B354" s="2" t="str">
        <f ca="1">IF(DarlehenIstGut,IF(ROW()-ROW(ZahlungsZeitplan[[#Headers],[ZHLG-NR.]])&gt;PlanmäßigeAnzahlZahlungen,"",ROW()-ROW(ZahlungsZeitplan[[#Headers],[ZHLG-NR.]])),"")</f>
        <v/>
      </c>
      <c r="C354" s="3" t="str">
        <f ca="1">IF(ZahlungsZeitplan[[#This Row],[ZHLG-NR.]]&lt;&gt;"",EOMONTH(DarlehensAnfangsDatum,ROW(ZahlungsZeitplan[[#This Row],[ZHLG-NR.]])-ROW(ZahlungsZeitplan[[#Headers],[ZHLG-NR.]])-2)+DAY(DarlehensAnfangsDatum),"")</f>
        <v/>
      </c>
      <c r="D354" s="4" t="str">
        <f ca="1">IF(ZahlungsZeitplan[[#This Row],[ZHLG-NR.]]&lt;&gt;"",IF(ROW()-ROW(ZahlungsZeitplan[[#Headers],[ANFANGSSALDO]])=1,DarlehensBetrag,INDEX(ZahlungsZeitplan[ENDSALDO],ROW()-ROW(ZahlungsZeitplan[[#Headers],[ANFANGSSALDO]])-1)),"")</f>
        <v/>
      </c>
      <c r="E354" s="4" t="str">
        <f ca="1">IF(ZahlungsZeitplan[[#This Row],[ZHLG-NR.]]&lt;&gt;"",PlanmäßigeZahlung,"")</f>
        <v/>
      </c>
      <c r="F35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4" s="4" t="str">
        <f ca="1">IF(ZahlungsZeitplan[[#This Row],[ZHLG-NR.]]&lt;&gt;"",ZahlungsZeitplan[[#This Row],[GESAMTZAHLUNG]]-ZahlungsZeitplan[[#This Row],[ZINSEN]],"")</f>
        <v/>
      </c>
      <c r="I354" s="4" t="str">
        <f ca="1">IF(ZahlungsZeitplan[[#This Row],[ZHLG-NR.]]&lt;&gt;"",ZahlungsZeitplan[[#This Row],[ANFANGSSALDO]]*(ZinsSatz/ZahlungenProJahr),"")</f>
        <v/>
      </c>
      <c r="J354" s="4" t="str">
        <f ca="1">IF(ZahlungsZeitplan[[#This Row],[ZHLG-NR.]]&lt;&gt;"",IF(ZahlungsZeitplan[[#This Row],[PLANMÄSSIGE ZAHLUNG]]+ZahlungsZeitplan[[#This Row],[SONDERZAHLUNG]]&lt;=ZahlungsZeitplan[[#This Row],[ANFANGSSALDO]],ZahlungsZeitplan[[#This Row],[ANFANGSSALDO]]-ZahlungsZeitplan[[#This Row],[KAPITAL]],0),"")</f>
        <v/>
      </c>
      <c r="K354" s="4" t="str">
        <f ca="1">IF(ZahlungsZeitplan[[#This Row],[ZHLG-NR.]]&lt;&gt;"",SUM(INDEX(ZahlungsZeitplan[ZINSEN],1,1):ZahlungsZeitplan[[#This Row],[ZINSEN]]),"")</f>
        <v/>
      </c>
    </row>
    <row r="355" spans="2:11" x14ac:dyDescent="0.3">
      <c r="B355" s="2" t="str">
        <f ca="1">IF(DarlehenIstGut,IF(ROW()-ROW(ZahlungsZeitplan[[#Headers],[ZHLG-NR.]])&gt;PlanmäßigeAnzahlZahlungen,"",ROW()-ROW(ZahlungsZeitplan[[#Headers],[ZHLG-NR.]])),"")</f>
        <v/>
      </c>
      <c r="C355" s="3" t="str">
        <f ca="1">IF(ZahlungsZeitplan[[#This Row],[ZHLG-NR.]]&lt;&gt;"",EOMONTH(DarlehensAnfangsDatum,ROW(ZahlungsZeitplan[[#This Row],[ZHLG-NR.]])-ROW(ZahlungsZeitplan[[#Headers],[ZHLG-NR.]])-2)+DAY(DarlehensAnfangsDatum),"")</f>
        <v/>
      </c>
      <c r="D355" s="4" t="str">
        <f ca="1">IF(ZahlungsZeitplan[[#This Row],[ZHLG-NR.]]&lt;&gt;"",IF(ROW()-ROW(ZahlungsZeitplan[[#Headers],[ANFANGSSALDO]])=1,DarlehensBetrag,INDEX(ZahlungsZeitplan[ENDSALDO],ROW()-ROW(ZahlungsZeitplan[[#Headers],[ANFANGSSALDO]])-1)),"")</f>
        <v/>
      </c>
      <c r="E355" s="4" t="str">
        <f ca="1">IF(ZahlungsZeitplan[[#This Row],[ZHLG-NR.]]&lt;&gt;"",PlanmäßigeZahlung,"")</f>
        <v/>
      </c>
      <c r="F35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5" s="4" t="str">
        <f ca="1">IF(ZahlungsZeitplan[[#This Row],[ZHLG-NR.]]&lt;&gt;"",ZahlungsZeitplan[[#This Row],[GESAMTZAHLUNG]]-ZahlungsZeitplan[[#This Row],[ZINSEN]],"")</f>
        <v/>
      </c>
      <c r="I355" s="4" t="str">
        <f ca="1">IF(ZahlungsZeitplan[[#This Row],[ZHLG-NR.]]&lt;&gt;"",ZahlungsZeitplan[[#This Row],[ANFANGSSALDO]]*(ZinsSatz/ZahlungenProJahr),"")</f>
        <v/>
      </c>
      <c r="J355" s="4" t="str">
        <f ca="1">IF(ZahlungsZeitplan[[#This Row],[ZHLG-NR.]]&lt;&gt;"",IF(ZahlungsZeitplan[[#This Row],[PLANMÄSSIGE ZAHLUNG]]+ZahlungsZeitplan[[#This Row],[SONDERZAHLUNG]]&lt;=ZahlungsZeitplan[[#This Row],[ANFANGSSALDO]],ZahlungsZeitplan[[#This Row],[ANFANGSSALDO]]-ZahlungsZeitplan[[#This Row],[KAPITAL]],0),"")</f>
        <v/>
      </c>
      <c r="K355" s="4" t="str">
        <f ca="1">IF(ZahlungsZeitplan[[#This Row],[ZHLG-NR.]]&lt;&gt;"",SUM(INDEX(ZahlungsZeitplan[ZINSEN],1,1):ZahlungsZeitplan[[#This Row],[ZINSEN]]),"")</f>
        <v/>
      </c>
    </row>
    <row r="356" spans="2:11" x14ac:dyDescent="0.3">
      <c r="B356" s="2" t="str">
        <f ca="1">IF(DarlehenIstGut,IF(ROW()-ROW(ZahlungsZeitplan[[#Headers],[ZHLG-NR.]])&gt;PlanmäßigeAnzahlZahlungen,"",ROW()-ROW(ZahlungsZeitplan[[#Headers],[ZHLG-NR.]])),"")</f>
        <v/>
      </c>
      <c r="C356" s="3" t="str">
        <f ca="1">IF(ZahlungsZeitplan[[#This Row],[ZHLG-NR.]]&lt;&gt;"",EOMONTH(DarlehensAnfangsDatum,ROW(ZahlungsZeitplan[[#This Row],[ZHLG-NR.]])-ROW(ZahlungsZeitplan[[#Headers],[ZHLG-NR.]])-2)+DAY(DarlehensAnfangsDatum),"")</f>
        <v/>
      </c>
      <c r="D356" s="4" t="str">
        <f ca="1">IF(ZahlungsZeitplan[[#This Row],[ZHLG-NR.]]&lt;&gt;"",IF(ROW()-ROW(ZahlungsZeitplan[[#Headers],[ANFANGSSALDO]])=1,DarlehensBetrag,INDEX(ZahlungsZeitplan[ENDSALDO],ROW()-ROW(ZahlungsZeitplan[[#Headers],[ANFANGSSALDO]])-1)),"")</f>
        <v/>
      </c>
      <c r="E356" s="4" t="str">
        <f ca="1">IF(ZahlungsZeitplan[[#This Row],[ZHLG-NR.]]&lt;&gt;"",PlanmäßigeZahlung,"")</f>
        <v/>
      </c>
      <c r="F35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6" s="4" t="str">
        <f ca="1">IF(ZahlungsZeitplan[[#This Row],[ZHLG-NR.]]&lt;&gt;"",ZahlungsZeitplan[[#This Row],[GESAMTZAHLUNG]]-ZahlungsZeitplan[[#This Row],[ZINSEN]],"")</f>
        <v/>
      </c>
      <c r="I356" s="4" t="str">
        <f ca="1">IF(ZahlungsZeitplan[[#This Row],[ZHLG-NR.]]&lt;&gt;"",ZahlungsZeitplan[[#This Row],[ANFANGSSALDO]]*(ZinsSatz/ZahlungenProJahr),"")</f>
        <v/>
      </c>
      <c r="J356" s="4" t="str">
        <f ca="1">IF(ZahlungsZeitplan[[#This Row],[ZHLG-NR.]]&lt;&gt;"",IF(ZahlungsZeitplan[[#This Row],[PLANMÄSSIGE ZAHLUNG]]+ZahlungsZeitplan[[#This Row],[SONDERZAHLUNG]]&lt;=ZahlungsZeitplan[[#This Row],[ANFANGSSALDO]],ZahlungsZeitplan[[#This Row],[ANFANGSSALDO]]-ZahlungsZeitplan[[#This Row],[KAPITAL]],0),"")</f>
        <v/>
      </c>
      <c r="K356" s="4" t="str">
        <f ca="1">IF(ZahlungsZeitplan[[#This Row],[ZHLG-NR.]]&lt;&gt;"",SUM(INDEX(ZahlungsZeitplan[ZINSEN],1,1):ZahlungsZeitplan[[#This Row],[ZINSEN]]),"")</f>
        <v/>
      </c>
    </row>
    <row r="357" spans="2:11" x14ac:dyDescent="0.3">
      <c r="B357" s="2" t="str">
        <f ca="1">IF(DarlehenIstGut,IF(ROW()-ROW(ZahlungsZeitplan[[#Headers],[ZHLG-NR.]])&gt;PlanmäßigeAnzahlZahlungen,"",ROW()-ROW(ZahlungsZeitplan[[#Headers],[ZHLG-NR.]])),"")</f>
        <v/>
      </c>
      <c r="C357" s="3" t="str">
        <f ca="1">IF(ZahlungsZeitplan[[#This Row],[ZHLG-NR.]]&lt;&gt;"",EOMONTH(DarlehensAnfangsDatum,ROW(ZahlungsZeitplan[[#This Row],[ZHLG-NR.]])-ROW(ZahlungsZeitplan[[#Headers],[ZHLG-NR.]])-2)+DAY(DarlehensAnfangsDatum),"")</f>
        <v/>
      </c>
      <c r="D357" s="4" t="str">
        <f ca="1">IF(ZahlungsZeitplan[[#This Row],[ZHLG-NR.]]&lt;&gt;"",IF(ROW()-ROW(ZahlungsZeitplan[[#Headers],[ANFANGSSALDO]])=1,DarlehensBetrag,INDEX(ZahlungsZeitplan[ENDSALDO],ROW()-ROW(ZahlungsZeitplan[[#Headers],[ANFANGSSALDO]])-1)),"")</f>
        <v/>
      </c>
      <c r="E357" s="4" t="str">
        <f ca="1">IF(ZahlungsZeitplan[[#This Row],[ZHLG-NR.]]&lt;&gt;"",PlanmäßigeZahlung,"")</f>
        <v/>
      </c>
      <c r="F35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7" s="4" t="str">
        <f ca="1">IF(ZahlungsZeitplan[[#This Row],[ZHLG-NR.]]&lt;&gt;"",ZahlungsZeitplan[[#This Row],[GESAMTZAHLUNG]]-ZahlungsZeitplan[[#This Row],[ZINSEN]],"")</f>
        <v/>
      </c>
      <c r="I357" s="4" t="str">
        <f ca="1">IF(ZahlungsZeitplan[[#This Row],[ZHLG-NR.]]&lt;&gt;"",ZahlungsZeitplan[[#This Row],[ANFANGSSALDO]]*(ZinsSatz/ZahlungenProJahr),"")</f>
        <v/>
      </c>
      <c r="J357" s="4" t="str">
        <f ca="1">IF(ZahlungsZeitplan[[#This Row],[ZHLG-NR.]]&lt;&gt;"",IF(ZahlungsZeitplan[[#This Row],[PLANMÄSSIGE ZAHLUNG]]+ZahlungsZeitplan[[#This Row],[SONDERZAHLUNG]]&lt;=ZahlungsZeitplan[[#This Row],[ANFANGSSALDO]],ZahlungsZeitplan[[#This Row],[ANFANGSSALDO]]-ZahlungsZeitplan[[#This Row],[KAPITAL]],0),"")</f>
        <v/>
      </c>
      <c r="K357" s="4" t="str">
        <f ca="1">IF(ZahlungsZeitplan[[#This Row],[ZHLG-NR.]]&lt;&gt;"",SUM(INDEX(ZahlungsZeitplan[ZINSEN],1,1):ZahlungsZeitplan[[#This Row],[ZINSEN]]),"")</f>
        <v/>
      </c>
    </row>
    <row r="358" spans="2:11" x14ac:dyDescent="0.3">
      <c r="B358" s="2" t="str">
        <f ca="1">IF(DarlehenIstGut,IF(ROW()-ROW(ZahlungsZeitplan[[#Headers],[ZHLG-NR.]])&gt;PlanmäßigeAnzahlZahlungen,"",ROW()-ROW(ZahlungsZeitplan[[#Headers],[ZHLG-NR.]])),"")</f>
        <v/>
      </c>
      <c r="C358" s="3" t="str">
        <f ca="1">IF(ZahlungsZeitplan[[#This Row],[ZHLG-NR.]]&lt;&gt;"",EOMONTH(DarlehensAnfangsDatum,ROW(ZahlungsZeitplan[[#This Row],[ZHLG-NR.]])-ROW(ZahlungsZeitplan[[#Headers],[ZHLG-NR.]])-2)+DAY(DarlehensAnfangsDatum),"")</f>
        <v/>
      </c>
      <c r="D358" s="4" t="str">
        <f ca="1">IF(ZahlungsZeitplan[[#This Row],[ZHLG-NR.]]&lt;&gt;"",IF(ROW()-ROW(ZahlungsZeitplan[[#Headers],[ANFANGSSALDO]])=1,DarlehensBetrag,INDEX(ZahlungsZeitplan[ENDSALDO],ROW()-ROW(ZahlungsZeitplan[[#Headers],[ANFANGSSALDO]])-1)),"")</f>
        <v/>
      </c>
      <c r="E358" s="4" t="str">
        <f ca="1">IF(ZahlungsZeitplan[[#This Row],[ZHLG-NR.]]&lt;&gt;"",PlanmäßigeZahlung,"")</f>
        <v/>
      </c>
      <c r="F35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8" s="4" t="str">
        <f ca="1">IF(ZahlungsZeitplan[[#This Row],[ZHLG-NR.]]&lt;&gt;"",ZahlungsZeitplan[[#This Row],[GESAMTZAHLUNG]]-ZahlungsZeitplan[[#This Row],[ZINSEN]],"")</f>
        <v/>
      </c>
      <c r="I358" s="4" t="str">
        <f ca="1">IF(ZahlungsZeitplan[[#This Row],[ZHLG-NR.]]&lt;&gt;"",ZahlungsZeitplan[[#This Row],[ANFANGSSALDO]]*(ZinsSatz/ZahlungenProJahr),"")</f>
        <v/>
      </c>
      <c r="J358" s="4" t="str">
        <f ca="1">IF(ZahlungsZeitplan[[#This Row],[ZHLG-NR.]]&lt;&gt;"",IF(ZahlungsZeitplan[[#This Row],[PLANMÄSSIGE ZAHLUNG]]+ZahlungsZeitplan[[#This Row],[SONDERZAHLUNG]]&lt;=ZahlungsZeitplan[[#This Row],[ANFANGSSALDO]],ZahlungsZeitplan[[#This Row],[ANFANGSSALDO]]-ZahlungsZeitplan[[#This Row],[KAPITAL]],0),"")</f>
        <v/>
      </c>
      <c r="K358" s="4" t="str">
        <f ca="1">IF(ZahlungsZeitplan[[#This Row],[ZHLG-NR.]]&lt;&gt;"",SUM(INDEX(ZahlungsZeitplan[ZINSEN],1,1):ZahlungsZeitplan[[#This Row],[ZINSEN]]),"")</f>
        <v/>
      </c>
    </row>
    <row r="359" spans="2:11" x14ac:dyDescent="0.3">
      <c r="B359" s="2" t="str">
        <f ca="1">IF(DarlehenIstGut,IF(ROW()-ROW(ZahlungsZeitplan[[#Headers],[ZHLG-NR.]])&gt;PlanmäßigeAnzahlZahlungen,"",ROW()-ROW(ZahlungsZeitplan[[#Headers],[ZHLG-NR.]])),"")</f>
        <v/>
      </c>
      <c r="C359" s="3" t="str">
        <f ca="1">IF(ZahlungsZeitplan[[#This Row],[ZHLG-NR.]]&lt;&gt;"",EOMONTH(DarlehensAnfangsDatum,ROW(ZahlungsZeitplan[[#This Row],[ZHLG-NR.]])-ROW(ZahlungsZeitplan[[#Headers],[ZHLG-NR.]])-2)+DAY(DarlehensAnfangsDatum),"")</f>
        <v/>
      </c>
      <c r="D359" s="4" t="str">
        <f ca="1">IF(ZahlungsZeitplan[[#This Row],[ZHLG-NR.]]&lt;&gt;"",IF(ROW()-ROW(ZahlungsZeitplan[[#Headers],[ANFANGSSALDO]])=1,DarlehensBetrag,INDEX(ZahlungsZeitplan[ENDSALDO],ROW()-ROW(ZahlungsZeitplan[[#Headers],[ANFANGSSALDO]])-1)),"")</f>
        <v/>
      </c>
      <c r="E359" s="4" t="str">
        <f ca="1">IF(ZahlungsZeitplan[[#This Row],[ZHLG-NR.]]&lt;&gt;"",PlanmäßigeZahlung,"")</f>
        <v/>
      </c>
      <c r="F35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5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59" s="4" t="str">
        <f ca="1">IF(ZahlungsZeitplan[[#This Row],[ZHLG-NR.]]&lt;&gt;"",ZahlungsZeitplan[[#This Row],[GESAMTZAHLUNG]]-ZahlungsZeitplan[[#This Row],[ZINSEN]],"")</f>
        <v/>
      </c>
      <c r="I359" s="4" t="str">
        <f ca="1">IF(ZahlungsZeitplan[[#This Row],[ZHLG-NR.]]&lt;&gt;"",ZahlungsZeitplan[[#This Row],[ANFANGSSALDO]]*(ZinsSatz/ZahlungenProJahr),"")</f>
        <v/>
      </c>
      <c r="J359" s="4" t="str">
        <f ca="1">IF(ZahlungsZeitplan[[#This Row],[ZHLG-NR.]]&lt;&gt;"",IF(ZahlungsZeitplan[[#This Row],[PLANMÄSSIGE ZAHLUNG]]+ZahlungsZeitplan[[#This Row],[SONDERZAHLUNG]]&lt;=ZahlungsZeitplan[[#This Row],[ANFANGSSALDO]],ZahlungsZeitplan[[#This Row],[ANFANGSSALDO]]-ZahlungsZeitplan[[#This Row],[KAPITAL]],0),"")</f>
        <v/>
      </c>
      <c r="K359" s="4" t="str">
        <f ca="1">IF(ZahlungsZeitplan[[#This Row],[ZHLG-NR.]]&lt;&gt;"",SUM(INDEX(ZahlungsZeitplan[ZINSEN],1,1):ZahlungsZeitplan[[#This Row],[ZINSEN]]),"")</f>
        <v/>
      </c>
    </row>
    <row r="360" spans="2:11" x14ac:dyDescent="0.3">
      <c r="B360" s="2" t="str">
        <f ca="1">IF(DarlehenIstGut,IF(ROW()-ROW(ZahlungsZeitplan[[#Headers],[ZHLG-NR.]])&gt;PlanmäßigeAnzahlZahlungen,"",ROW()-ROW(ZahlungsZeitplan[[#Headers],[ZHLG-NR.]])),"")</f>
        <v/>
      </c>
      <c r="C360" s="3" t="str">
        <f ca="1">IF(ZahlungsZeitplan[[#This Row],[ZHLG-NR.]]&lt;&gt;"",EOMONTH(DarlehensAnfangsDatum,ROW(ZahlungsZeitplan[[#This Row],[ZHLG-NR.]])-ROW(ZahlungsZeitplan[[#Headers],[ZHLG-NR.]])-2)+DAY(DarlehensAnfangsDatum),"")</f>
        <v/>
      </c>
      <c r="D360" s="4" t="str">
        <f ca="1">IF(ZahlungsZeitplan[[#This Row],[ZHLG-NR.]]&lt;&gt;"",IF(ROW()-ROW(ZahlungsZeitplan[[#Headers],[ANFANGSSALDO]])=1,DarlehensBetrag,INDEX(ZahlungsZeitplan[ENDSALDO],ROW()-ROW(ZahlungsZeitplan[[#Headers],[ANFANGSSALDO]])-1)),"")</f>
        <v/>
      </c>
      <c r="E360" s="4" t="str">
        <f ca="1">IF(ZahlungsZeitplan[[#This Row],[ZHLG-NR.]]&lt;&gt;"",PlanmäßigeZahlung,"")</f>
        <v/>
      </c>
      <c r="F36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0" s="4" t="str">
        <f ca="1">IF(ZahlungsZeitplan[[#This Row],[ZHLG-NR.]]&lt;&gt;"",ZahlungsZeitplan[[#This Row],[GESAMTZAHLUNG]]-ZahlungsZeitplan[[#This Row],[ZINSEN]],"")</f>
        <v/>
      </c>
      <c r="I360" s="4" t="str">
        <f ca="1">IF(ZahlungsZeitplan[[#This Row],[ZHLG-NR.]]&lt;&gt;"",ZahlungsZeitplan[[#This Row],[ANFANGSSALDO]]*(ZinsSatz/ZahlungenProJahr),"")</f>
        <v/>
      </c>
      <c r="J360" s="4" t="str">
        <f ca="1">IF(ZahlungsZeitplan[[#This Row],[ZHLG-NR.]]&lt;&gt;"",IF(ZahlungsZeitplan[[#This Row],[PLANMÄSSIGE ZAHLUNG]]+ZahlungsZeitplan[[#This Row],[SONDERZAHLUNG]]&lt;=ZahlungsZeitplan[[#This Row],[ANFANGSSALDO]],ZahlungsZeitplan[[#This Row],[ANFANGSSALDO]]-ZahlungsZeitplan[[#This Row],[KAPITAL]],0),"")</f>
        <v/>
      </c>
      <c r="K360" s="4" t="str">
        <f ca="1">IF(ZahlungsZeitplan[[#This Row],[ZHLG-NR.]]&lt;&gt;"",SUM(INDEX(ZahlungsZeitplan[ZINSEN],1,1):ZahlungsZeitplan[[#This Row],[ZINSEN]]),"")</f>
        <v/>
      </c>
    </row>
    <row r="361" spans="2:11" x14ac:dyDescent="0.3">
      <c r="B361" s="2" t="str">
        <f ca="1">IF(DarlehenIstGut,IF(ROW()-ROW(ZahlungsZeitplan[[#Headers],[ZHLG-NR.]])&gt;PlanmäßigeAnzahlZahlungen,"",ROW()-ROW(ZahlungsZeitplan[[#Headers],[ZHLG-NR.]])),"")</f>
        <v/>
      </c>
      <c r="C361" s="3" t="str">
        <f ca="1">IF(ZahlungsZeitplan[[#This Row],[ZHLG-NR.]]&lt;&gt;"",EOMONTH(DarlehensAnfangsDatum,ROW(ZahlungsZeitplan[[#This Row],[ZHLG-NR.]])-ROW(ZahlungsZeitplan[[#Headers],[ZHLG-NR.]])-2)+DAY(DarlehensAnfangsDatum),"")</f>
        <v/>
      </c>
      <c r="D361" s="4" t="str">
        <f ca="1">IF(ZahlungsZeitplan[[#This Row],[ZHLG-NR.]]&lt;&gt;"",IF(ROW()-ROW(ZahlungsZeitplan[[#Headers],[ANFANGSSALDO]])=1,DarlehensBetrag,INDEX(ZahlungsZeitplan[ENDSALDO],ROW()-ROW(ZahlungsZeitplan[[#Headers],[ANFANGSSALDO]])-1)),"")</f>
        <v/>
      </c>
      <c r="E361" s="4" t="str">
        <f ca="1">IF(ZahlungsZeitplan[[#This Row],[ZHLG-NR.]]&lt;&gt;"",PlanmäßigeZahlung,"")</f>
        <v/>
      </c>
      <c r="F36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1" s="4" t="str">
        <f ca="1">IF(ZahlungsZeitplan[[#This Row],[ZHLG-NR.]]&lt;&gt;"",ZahlungsZeitplan[[#This Row],[GESAMTZAHLUNG]]-ZahlungsZeitplan[[#This Row],[ZINSEN]],"")</f>
        <v/>
      </c>
      <c r="I361" s="4" t="str">
        <f ca="1">IF(ZahlungsZeitplan[[#This Row],[ZHLG-NR.]]&lt;&gt;"",ZahlungsZeitplan[[#This Row],[ANFANGSSALDO]]*(ZinsSatz/ZahlungenProJahr),"")</f>
        <v/>
      </c>
      <c r="J361" s="4" t="str">
        <f ca="1">IF(ZahlungsZeitplan[[#This Row],[ZHLG-NR.]]&lt;&gt;"",IF(ZahlungsZeitplan[[#This Row],[PLANMÄSSIGE ZAHLUNG]]+ZahlungsZeitplan[[#This Row],[SONDERZAHLUNG]]&lt;=ZahlungsZeitplan[[#This Row],[ANFANGSSALDO]],ZahlungsZeitplan[[#This Row],[ANFANGSSALDO]]-ZahlungsZeitplan[[#This Row],[KAPITAL]],0),"")</f>
        <v/>
      </c>
      <c r="K361" s="4" t="str">
        <f ca="1">IF(ZahlungsZeitplan[[#This Row],[ZHLG-NR.]]&lt;&gt;"",SUM(INDEX(ZahlungsZeitplan[ZINSEN],1,1):ZahlungsZeitplan[[#This Row],[ZINSEN]]),"")</f>
        <v/>
      </c>
    </row>
    <row r="362" spans="2:11" x14ac:dyDescent="0.3">
      <c r="B362" s="2" t="str">
        <f ca="1">IF(DarlehenIstGut,IF(ROW()-ROW(ZahlungsZeitplan[[#Headers],[ZHLG-NR.]])&gt;PlanmäßigeAnzahlZahlungen,"",ROW()-ROW(ZahlungsZeitplan[[#Headers],[ZHLG-NR.]])),"")</f>
        <v/>
      </c>
      <c r="C362" s="3" t="str">
        <f ca="1">IF(ZahlungsZeitplan[[#This Row],[ZHLG-NR.]]&lt;&gt;"",EOMONTH(DarlehensAnfangsDatum,ROW(ZahlungsZeitplan[[#This Row],[ZHLG-NR.]])-ROW(ZahlungsZeitplan[[#Headers],[ZHLG-NR.]])-2)+DAY(DarlehensAnfangsDatum),"")</f>
        <v/>
      </c>
      <c r="D362" s="4" t="str">
        <f ca="1">IF(ZahlungsZeitplan[[#This Row],[ZHLG-NR.]]&lt;&gt;"",IF(ROW()-ROW(ZahlungsZeitplan[[#Headers],[ANFANGSSALDO]])=1,DarlehensBetrag,INDEX(ZahlungsZeitplan[ENDSALDO],ROW()-ROW(ZahlungsZeitplan[[#Headers],[ANFANGSSALDO]])-1)),"")</f>
        <v/>
      </c>
      <c r="E362" s="4" t="str">
        <f ca="1">IF(ZahlungsZeitplan[[#This Row],[ZHLG-NR.]]&lt;&gt;"",PlanmäßigeZahlung,"")</f>
        <v/>
      </c>
      <c r="F362"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2"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2" s="4" t="str">
        <f ca="1">IF(ZahlungsZeitplan[[#This Row],[ZHLG-NR.]]&lt;&gt;"",ZahlungsZeitplan[[#This Row],[GESAMTZAHLUNG]]-ZahlungsZeitplan[[#This Row],[ZINSEN]],"")</f>
        <v/>
      </c>
      <c r="I362" s="4" t="str">
        <f ca="1">IF(ZahlungsZeitplan[[#This Row],[ZHLG-NR.]]&lt;&gt;"",ZahlungsZeitplan[[#This Row],[ANFANGSSALDO]]*(ZinsSatz/ZahlungenProJahr),"")</f>
        <v/>
      </c>
      <c r="J362" s="4" t="str">
        <f ca="1">IF(ZahlungsZeitplan[[#This Row],[ZHLG-NR.]]&lt;&gt;"",IF(ZahlungsZeitplan[[#This Row],[PLANMÄSSIGE ZAHLUNG]]+ZahlungsZeitplan[[#This Row],[SONDERZAHLUNG]]&lt;=ZahlungsZeitplan[[#This Row],[ANFANGSSALDO]],ZahlungsZeitplan[[#This Row],[ANFANGSSALDO]]-ZahlungsZeitplan[[#This Row],[KAPITAL]],0),"")</f>
        <v/>
      </c>
      <c r="K362" s="4" t="str">
        <f ca="1">IF(ZahlungsZeitplan[[#This Row],[ZHLG-NR.]]&lt;&gt;"",SUM(INDEX(ZahlungsZeitplan[ZINSEN],1,1):ZahlungsZeitplan[[#This Row],[ZINSEN]]),"")</f>
        <v/>
      </c>
    </row>
    <row r="363" spans="2:11" x14ac:dyDescent="0.3">
      <c r="B363" s="2" t="str">
        <f ca="1">IF(DarlehenIstGut,IF(ROW()-ROW(ZahlungsZeitplan[[#Headers],[ZHLG-NR.]])&gt;PlanmäßigeAnzahlZahlungen,"",ROW()-ROW(ZahlungsZeitplan[[#Headers],[ZHLG-NR.]])),"")</f>
        <v/>
      </c>
      <c r="C363" s="3" t="str">
        <f ca="1">IF(ZahlungsZeitplan[[#This Row],[ZHLG-NR.]]&lt;&gt;"",EOMONTH(DarlehensAnfangsDatum,ROW(ZahlungsZeitplan[[#This Row],[ZHLG-NR.]])-ROW(ZahlungsZeitplan[[#Headers],[ZHLG-NR.]])-2)+DAY(DarlehensAnfangsDatum),"")</f>
        <v/>
      </c>
      <c r="D363" s="4" t="str">
        <f ca="1">IF(ZahlungsZeitplan[[#This Row],[ZHLG-NR.]]&lt;&gt;"",IF(ROW()-ROW(ZahlungsZeitplan[[#Headers],[ANFANGSSALDO]])=1,DarlehensBetrag,INDEX(ZahlungsZeitplan[ENDSALDO],ROW()-ROW(ZahlungsZeitplan[[#Headers],[ANFANGSSALDO]])-1)),"")</f>
        <v/>
      </c>
      <c r="E363" s="4" t="str">
        <f ca="1">IF(ZahlungsZeitplan[[#This Row],[ZHLG-NR.]]&lt;&gt;"",PlanmäßigeZahlung,"")</f>
        <v/>
      </c>
      <c r="F363"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3"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3" s="4" t="str">
        <f ca="1">IF(ZahlungsZeitplan[[#This Row],[ZHLG-NR.]]&lt;&gt;"",ZahlungsZeitplan[[#This Row],[GESAMTZAHLUNG]]-ZahlungsZeitplan[[#This Row],[ZINSEN]],"")</f>
        <v/>
      </c>
      <c r="I363" s="4" t="str">
        <f ca="1">IF(ZahlungsZeitplan[[#This Row],[ZHLG-NR.]]&lt;&gt;"",ZahlungsZeitplan[[#This Row],[ANFANGSSALDO]]*(ZinsSatz/ZahlungenProJahr),"")</f>
        <v/>
      </c>
      <c r="J363" s="4" t="str">
        <f ca="1">IF(ZahlungsZeitplan[[#This Row],[ZHLG-NR.]]&lt;&gt;"",IF(ZahlungsZeitplan[[#This Row],[PLANMÄSSIGE ZAHLUNG]]+ZahlungsZeitplan[[#This Row],[SONDERZAHLUNG]]&lt;=ZahlungsZeitplan[[#This Row],[ANFANGSSALDO]],ZahlungsZeitplan[[#This Row],[ANFANGSSALDO]]-ZahlungsZeitplan[[#This Row],[KAPITAL]],0),"")</f>
        <v/>
      </c>
      <c r="K363" s="4" t="str">
        <f ca="1">IF(ZahlungsZeitplan[[#This Row],[ZHLG-NR.]]&lt;&gt;"",SUM(INDEX(ZahlungsZeitplan[ZINSEN],1,1):ZahlungsZeitplan[[#This Row],[ZINSEN]]),"")</f>
        <v/>
      </c>
    </row>
    <row r="364" spans="2:11" x14ac:dyDescent="0.3">
      <c r="B364" s="2" t="str">
        <f ca="1">IF(DarlehenIstGut,IF(ROW()-ROW(ZahlungsZeitplan[[#Headers],[ZHLG-NR.]])&gt;PlanmäßigeAnzahlZahlungen,"",ROW()-ROW(ZahlungsZeitplan[[#Headers],[ZHLG-NR.]])),"")</f>
        <v/>
      </c>
      <c r="C364" s="3" t="str">
        <f ca="1">IF(ZahlungsZeitplan[[#This Row],[ZHLG-NR.]]&lt;&gt;"",EOMONTH(DarlehensAnfangsDatum,ROW(ZahlungsZeitplan[[#This Row],[ZHLG-NR.]])-ROW(ZahlungsZeitplan[[#Headers],[ZHLG-NR.]])-2)+DAY(DarlehensAnfangsDatum),"")</f>
        <v/>
      </c>
      <c r="D364" s="4" t="str">
        <f ca="1">IF(ZahlungsZeitplan[[#This Row],[ZHLG-NR.]]&lt;&gt;"",IF(ROW()-ROW(ZahlungsZeitplan[[#Headers],[ANFANGSSALDO]])=1,DarlehensBetrag,INDEX(ZahlungsZeitplan[ENDSALDO],ROW()-ROW(ZahlungsZeitplan[[#Headers],[ANFANGSSALDO]])-1)),"")</f>
        <v/>
      </c>
      <c r="E364" s="4" t="str">
        <f ca="1">IF(ZahlungsZeitplan[[#This Row],[ZHLG-NR.]]&lt;&gt;"",PlanmäßigeZahlung,"")</f>
        <v/>
      </c>
      <c r="F364"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4"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4" s="4" t="str">
        <f ca="1">IF(ZahlungsZeitplan[[#This Row],[ZHLG-NR.]]&lt;&gt;"",ZahlungsZeitplan[[#This Row],[GESAMTZAHLUNG]]-ZahlungsZeitplan[[#This Row],[ZINSEN]],"")</f>
        <v/>
      </c>
      <c r="I364" s="4" t="str">
        <f ca="1">IF(ZahlungsZeitplan[[#This Row],[ZHLG-NR.]]&lt;&gt;"",ZahlungsZeitplan[[#This Row],[ANFANGSSALDO]]*(ZinsSatz/ZahlungenProJahr),"")</f>
        <v/>
      </c>
      <c r="J364" s="4" t="str">
        <f ca="1">IF(ZahlungsZeitplan[[#This Row],[ZHLG-NR.]]&lt;&gt;"",IF(ZahlungsZeitplan[[#This Row],[PLANMÄSSIGE ZAHLUNG]]+ZahlungsZeitplan[[#This Row],[SONDERZAHLUNG]]&lt;=ZahlungsZeitplan[[#This Row],[ANFANGSSALDO]],ZahlungsZeitplan[[#This Row],[ANFANGSSALDO]]-ZahlungsZeitplan[[#This Row],[KAPITAL]],0),"")</f>
        <v/>
      </c>
      <c r="K364" s="4" t="str">
        <f ca="1">IF(ZahlungsZeitplan[[#This Row],[ZHLG-NR.]]&lt;&gt;"",SUM(INDEX(ZahlungsZeitplan[ZINSEN],1,1):ZahlungsZeitplan[[#This Row],[ZINSEN]]),"")</f>
        <v/>
      </c>
    </row>
    <row r="365" spans="2:11" x14ac:dyDescent="0.3">
      <c r="B365" s="2" t="str">
        <f ca="1">IF(DarlehenIstGut,IF(ROW()-ROW(ZahlungsZeitplan[[#Headers],[ZHLG-NR.]])&gt;PlanmäßigeAnzahlZahlungen,"",ROW()-ROW(ZahlungsZeitplan[[#Headers],[ZHLG-NR.]])),"")</f>
        <v/>
      </c>
      <c r="C365" s="3" t="str">
        <f ca="1">IF(ZahlungsZeitplan[[#This Row],[ZHLG-NR.]]&lt;&gt;"",EOMONTH(DarlehensAnfangsDatum,ROW(ZahlungsZeitplan[[#This Row],[ZHLG-NR.]])-ROW(ZahlungsZeitplan[[#Headers],[ZHLG-NR.]])-2)+DAY(DarlehensAnfangsDatum),"")</f>
        <v/>
      </c>
      <c r="D365" s="4" t="str">
        <f ca="1">IF(ZahlungsZeitplan[[#This Row],[ZHLG-NR.]]&lt;&gt;"",IF(ROW()-ROW(ZahlungsZeitplan[[#Headers],[ANFANGSSALDO]])=1,DarlehensBetrag,INDEX(ZahlungsZeitplan[ENDSALDO],ROW()-ROW(ZahlungsZeitplan[[#Headers],[ANFANGSSALDO]])-1)),"")</f>
        <v/>
      </c>
      <c r="E365" s="4" t="str">
        <f ca="1">IF(ZahlungsZeitplan[[#This Row],[ZHLG-NR.]]&lt;&gt;"",PlanmäßigeZahlung,"")</f>
        <v/>
      </c>
      <c r="F365"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5"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5" s="4" t="str">
        <f ca="1">IF(ZahlungsZeitplan[[#This Row],[ZHLG-NR.]]&lt;&gt;"",ZahlungsZeitplan[[#This Row],[GESAMTZAHLUNG]]-ZahlungsZeitplan[[#This Row],[ZINSEN]],"")</f>
        <v/>
      </c>
      <c r="I365" s="4" t="str">
        <f ca="1">IF(ZahlungsZeitplan[[#This Row],[ZHLG-NR.]]&lt;&gt;"",ZahlungsZeitplan[[#This Row],[ANFANGSSALDO]]*(ZinsSatz/ZahlungenProJahr),"")</f>
        <v/>
      </c>
      <c r="J365" s="4" t="str">
        <f ca="1">IF(ZahlungsZeitplan[[#This Row],[ZHLG-NR.]]&lt;&gt;"",IF(ZahlungsZeitplan[[#This Row],[PLANMÄSSIGE ZAHLUNG]]+ZahlungsZeitplan[[#This Row],[SONDERZAHLUNG]]&lt;=ZahlungsZeitplan[[#This Row],[ANFANGSSALDO]],ZahlungsZeitplan[[#This Row],[ANFANGSSALDO]]-ZahlungsZeitplan[[#This Row],[KAPITAL]],0),"")</f>
        <v/>
      </c>
      <c r="K365" s="4" t="str">
        <f ca="1">IF(ZahlungsZeitplan[[#This Row],[ZHLG-NR.]]&lt;&gt;"",SUM(INDEX(ZahlungsZeitplan[ZINSEN],1,1):ZahlungsZeitplan[[#This Row],[ZINSEN]]),"")</f>
        <v/>
      </c>
    </row>
    <row r="366" spans="2:11" x14ac:dyDescent="0.3">
      <c r="B366" s="2" t="str">
        <f ca="1">IF(DarlehenIstGut,IF(ROW()-ROW(ZahlungsZeitplan[[#Headers],[ZHLG-NR.]])&gt;PlanmäßigeAnzahlZahlungen,"",ROW()-ROW(ZahlungsZeitplan[[#Headers],[ZHLG-NR.]])),"")</f>
        <v/>
      </c>
      <c r="C366" s="3" t="str">
        <f ca="1">IF(ZahlungsZeitplan[[#This Row],[ZHLG-NR.]]&lt;&gt;"",EOMONTH(DarlehensAnfangsDatum,ROW(ZahlungsZeitplan[[#This Row],[ZHLG-NR.]])-ROW(ZahlungsZeitplan[[#Headers],[ZHLG-NR.]])-2)+DAY(DarlehensAnfangsDatum),"")</f>
        <v/>
      </c>
      <c r="D366" s="4" t="str">
        <f ca="1">IF(ZahlungsZeitplan[[#This Row],[ZHLG-NR.]]&lt;&gt;"",IF(ROW()-ROW(ZahlungsZeitplan[[#Headers],[ANFANGSSALDO]])=1,DarlehensBetrag,INDEX(ZahlungsZeitplan[ENDSALDO],ROW()-ROW(ZahlungsZeitplan[[#Headers],[ANFANGSSALDO]])-1)),"")</f>
        <v/>
      </c>
      <c r="E366" s="4" t="str">
        <f ca="1">IF(ZahlungsZeitplan[[#This Row],[ZHLG-NR.]]&lt;&gt;"",PlanmäßigeZahlung,"")</f>
        <v/>
      </c>
      <c r="F366"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6"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6" s="4" t="str">
        <f ca="1">IF(ZahlungsZeitplan[[#This Row],[ZHLG-NR.]]&lt;&gt;"",ZahlungsZeitplan[[#This Row],[GESAMTZAHLUNG]]-ZahlungsZeitplan[[#This Row],[ZINSEN]],"")</f>
        <v/>
      </c>
      <c r="I366" s="4" t="str">
        <f ca="1">IF(ZahlungsZeitplan[[#This Row],[ZHLG-NR.]]&lt;&gt;"",ZahlungsZeitplan[[#This Row],[ANFANGSSALDO]]*(ZinsSatz/ZahlungenProJahr),"")</f>
        <v/>
      </c>
      <c r="J366" s="4" t="str">
        <f ca="1">IF(ZahlungsZeitplan[[#This Row],[ZHLG-NR.]]&lt;&gt;"",IF(ZahlungsZeitplan[[#This Row],[PLANMÄSSIGE ZAHLUNG]]+ZahlungsZeitplan[[#This Row],[SONDERZAHLUNG]]&lt;=ZahlungsZeitplan[[#This Row],[ANFANGSSALDO]],ZahlungsZeitplan[[#This Row],[ANFANGSSALDO]]-ZahlungsZeitplan[[#This Row],[KAPITAL]],0),"")</f>
        <v/>
      </c>
      <c r="K366" s="4" t="str">
        <f ca="1">IF(ZahlungsZeitplan[[#This Row],[ZHLG-NR.]]&lt;&gt;"",SUM(INDEX(ZahlungsZeitplan[ZINSEN],1,1):ZahlungsZeitplan[[#This Row],[ZINSEN]]),"")</f>
        <v/>
      </c>
    </row>
    <row r="367" spans="2:11" x14ac:dyDescent="0.3">
      <c r="B367" s="2" t="str">
        <f ca="1">IF(DarlehenIstGut,IF(ROW()-ROW(ZahlungsZeitplan[[#Headers],[ZHLG-NR.]])&gt;PlanmäßigeAnzahlZahlungen,"",ROW()-ROW(ZahlungsZeitplan[[#Headers],[ZHLG-NR.]])),"")</f>
        <v/>
      </c>
      <c r="C367" s="3" t="str">
        <f ca="1">IF(ZahlungsZeitplan[[#This Row],[ZHLG-NR.]]&lt;&gt;"",EOMONTH(DarlehensAnfangsDatum,ROW(ZahlungsZeitplan[[#This Row],[ZHLG-NR.]])-ROW(ZahlungsZeitplan[[#Headers],[ZHLG-NR.]])-2)+DAY(DarlehensAnfangsDatum),"")</f>
        <v/>
      </c>
      <c r="D367" s="4" t="str">
        <f ca="1">IF(ZahlungsZeitplan[[#This Row],[ZHLG-NR.]]&lt;&gt;"",IF(ROW()-ROW(ZahlungsZeitplan[[#Headers],[ANFANGSSALDO]])=1,DarlehensBetrag,INDEX(ZahlungsZeitplan[ENDSALDO],ROW()-ROW(ZahlungsZeitplan[[#Headers],[ANFANGSSALDO]])-1)),"")</f>
        <v/>
      </c>
      <c r="E367" s="4" t="str">
        <f ca="1">IF(ZahlungsZeitplan[[#This Row],[ZHLG-NR.]]&lt;&gt;"",PlanmäßigeZahlung,"")</f>
        <v/>
      </c>
      <c r="F367"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7"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7" s="4" t="str">
        <f ca="1">IF(ZahlungsZeitplan[[#This Row],[ZHLG-NR.]]&lt;&gt;"",ZahlungsZeitplan[[#This Row],[GESAMTZAHLUNG]]-ZahlungsZeitplan[[#This Row],[ZINSEN]],"")</f>
        <v/>
      </c>
      <c r="I367" s="4" t="str">
        <f ca="1">IF(ZahlungsZeitplan[[#This Row],[ZHLG-NR.]]&lt;&gt;"",ZahlungsZeitplan[[#This Row],[ANFANGSSALDO]]*(ZinsSatz/ZahlungenProJahr),"")</f>
        <v/>
      </c>
      <c r="J367" s="4" t="str">
        <f ca="1">IF(ZahlungsZeitplan[[#This Row],[ZHLG-NR.]]&lt;&gt;"",IF(ZahlungsZeitplan[[#This Row],[PLANMÄSSIGE ZAHLUNG]]+ZahlungsZeitplan[[#This Row],[SONDERZAHLUNG]]&lt;=ZahlungsZeitplan[[#This Row],[ANFANGSSALDO]],ZahlungsZeitplan[[#This Row],[ANFANGSSALDO]]-ZahlungsZeitplan[[#This Row],[KAPITAL]],0),"")</f>
        <v/>
      </c>
      <c r="K367" s="4" t="str">
        <f ca="1">IF(ZahlungsZeitplan[[#This Row],[ZHLG-NR.]]&lt;&gt;"",SUM(INDEX(ZahlungsZeitplan[ZINSEN],1,1):ZahlungsZeitplan[[#This Row],[ZINSEN]]),"")</f>
        <v/>
      </c>
    </row>
    <row r="368" spans="2:11" x14ac:dyDescent="0.3">
      <c r="B368" s="2" t="str">
        <f ca="1">IF(DarlehenIstGut,IF(ROW()-ROW(ZahlungsZeitplan[[#Headers],[ZHLG-NR.]])&gt;PlanmäßigeAnzahlZahlungen,"",ROW()-ROW(ZahlungsZeitplan[[#Headers],[ZHLG-NR.]])),"")</f>
        <v/>
      </c>
      <c r="C368" s="3" t="str">
        <f ca="1">IF(ZahlungsZeitplan[[#This Row],[ZHLG-NR.]]&lt;&gt;"",EOMONTH(DarlehensAnfangsDatum,ROW(ZahlungsZeitplan[[#This Row],[ZHLG-NR.]])-ROW(ZahlungsZeitplan[[#Headers],[ZHLG-NR.]])-2)+DAY(DarlehensAnfangsDatum),"")</f>
        <v/>
      </c>
      <c r="D368" s="4" t="str">
        <f ca="1">IF(ZahlungsZeitplan[[#This Row],[ZHLG-NR.]]&lt;&gt;"",IF(ROW()-ROW(ZahlungsZeitplan[[#Headers],[ANFANGSSALDO]])=1,DarlehensBetrag,INDEX(ZahlungsZeitplan[ENDSALDO],ROW()-ROW(ZahlungsZeitplan[[#Headers],[ANFANGSSALDO]])-1)),"")</f>
        <v/>
      </c>
      <c r="E368" s="4" t="str">
        <f ca="1">IF(ZahlungsZeitplan[[#This Row],[ZHLG-NR.]]&lt;&gt;"",PlanmäßigeZahlung,"")</f>
        <v/>
      </c>
      <c r="F368"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8"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8" s="4" t="str">
        <f ca="1">IF(ZahlungsZeitplan[[#This Row],[ZHLG-NR.]]&lt;&gt;"",ZahlungsZeitplan[[#This Row],[GESAMTZAHLUNG]]-ZahlungsZeitplan[[#This Row],[ZINSEN]],"")</f>
        <v/>
      </c>
      <c r="I368" s="4" t="str">
        <f ca="1">IF(ZahlungsZeitplan[[#This Row],[ZHLG-NR.]]&lt;&gt;"",ZahlungsZeitplan[[#This Row],[ANFANGSSALDO]]*(ZinsSatz/ZahlungenProJahr),"")</f>
        <v/>
      </c>
      <c r="J368" s="4" t="str">
        <f ca="1">IF(ZahlungsZeitplan[[#This Row],[ZHLG-NR.]]&lt;&gt;"",IF(ZahlungsZeitplan[[#This Row],[PLANMÄSSIGE ZAHLUNG]]+ZahlungsZeitplan[[#This Row],[SONDERZAHLUNG]]&lt;=ZahlungsZeitplan[[#This Row],[ANFANGSSALDO]],ZahlungsZeitplan[[#This Row],[ANFANGSSALDO]]-ZahlungsZeitplan[[#This Row],[KAPITAL]],0),"")</f>
        <v/>
      </c>
      <c r="K368" s="4" t="str">
        <f ca="1">IF(ZahlungsZeitplan[[#This Row],[ZHLG-NR.]]&lt;&gt;"",SUM(INDEX(ZahlungsZeitplan[ZINSEN],1,1):ZahlungsZeitplan[[#This Row],[ZINSEN]]),"")</f>
        <v/>
      </c>
    </row>
    <row r="369" spans="2:11" x14ac:dyDescent="0.3">
      <c r="B369" s="2" t="str">
        <f ca="1">IF(DarlehenIstGut,IF(ROW()-ROW(ZahlungsZeitplan[[#Headers],[ZHLG-NR.]])&gt;PlanmäßigeAnzahlZahlungen,"",ROW()-ROW(ZahlungsZeitplan[[#Headers],[ZHLG-NR.]])),"")</f>
        <v/>
      </c>
      <c r="C369" s="3" t="str">
        <f ca="1">IF(ZahlungsZeitplan[[#This Row],[ZHLG-NR.]]&lt;&gt;"",EOMONTH(DarlehensAnfangsDatum,ROW(ZahlungsZeitplan[[#This Row],[ZHLG-NR.]])-ROW(ZahlungsZeitplan[[#Headers],[ZHLG-NR.]])-2)+DAY(DarlehensAnfangsDatum),"")</f>
        <v/>
      </c>
      <c r="D369" s="4" t="str">
        <f ca="1">IF(ZahlungsZeitplan[[#This Row],[ZHLG-NR.]]&lt;&gt;"",IF(ROW()-ROW(ZahlungsZeitplan[[#Headers],[ANFANGSSALDO]])=1,DarlehensBetrag,INDEX(ZahlungsZeitplan[ENDSALDO],ROW()-ROW(ZahlungsZeitplan[[#Headers],[ANFANGSSALDO]])-1)),"")</f>
        <v/>
      </c>
      <c r="E369" s="4" t="str">
        <f ca="1">IF(ZahlungsZeitplan[[#This Row],[ZHLG-NR.]]&lt;&gt;"",PlanmäßigeZahlung,"")</f>
        <v/>
      </c>
      <c r="F369"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69"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69" s="4" t="str">
        <f ca="1">IF(ZahlungsZeitplan[[#This Row],[ZHLG-NR.]]&lt;&gt;"",ZahlungsZeitplan[[#This Row],[GESAMTZAHLUNG]]-ZahlungsZeitplan[[#This Row],[ZINSEN]],"")</f>
        <v/>
      </c>
      <c r="I369" s="4" t="str">
        <f ca="1">IF(ZahlungsZeitplan[[#This Row],[ZHLG-NR.]]&lt;&gt;"",ZahlungsZeitplan[[#This Row],[ANFANGSSALDO]]*(ZinsSatz/ZahlungenProJahr),"")</f>
        <v/>
      </c>
      <c r="J369" s="4" t="str">
        <f ca="1">IF(ZahlungsZeitplan[[#This Row],[ZHLG-NR.]]&lt;&gt;"",IF(ZahlungsZeitplan[[#This Row],[PLANMÄSSIGE ZAHLUNG]]+ZahlungsZeitplan[[#This Row],[SONDERZAHLUNG]]&lt;=ZahlungsZeitplan[[#This Row],[ANFANGSSALDO]],ZahlungsZeitplan[[#This Row],[ANFANGSSALDO]]-ZahlungsZeitplan[[#This Row],[KAPITAL]],0),"")</f>
        <v/>
      </c>
      <c r="K369" s="4" t="str">
        <f ca="1">IF(ZahlungsZeitplan[[#This Row],[ZHLG-NR.]]&lt;&gt;"",SUM(INDEX(ZahlungsZeitplan[ZINSEN],1,1):ZahlungsZeitplan[[#This Row],[ZINSEN]]),"")</f>
        <v/>
      </c>
    </row>
    <row r="370" spans="2:11" x14ac:dyDescent="0.3">
      <c r="B370" s="2" t="str">
        <f ca="1">IF(DarlehenIstGut,IF(ROW()-ROW(ZahlungsZeitplan[[#Headers],[ZHLG-NR.]])&gt;PlanmäßigeAnzahlZahlungen,"",ROW()-ROW(ZahlungsZeitplan[[#Headers],[ZHLG-NR.]])),"")</f>
        <v/>
      </c>
      <c r="C370" s="3" t="str">
        <f ca="1">IF(ZahlungsZeitplan[[#This Row],[ZHLG-NR.]]&lt;&gt;"",EOMONTH(DarlehensAnfangsDatum,ROW(ZahlungsZeitplan[[#This Row],[ZHLG-NR.]])-ROW(ZahlungsZeitplan[[#Headers],[ZHLG-NR.]])-2)+DAY(DarlehensAnfangsDatum),"")</f>
        <v/>
      </c>
      <c r="D370" s="4" t="str">
        <f ca="1">IF(ZahlungsZeitplan[[#This Row],[ZHLG-NR.]]&lt;&gt;"",IF(ROW()-ROW(ZahlungsZeitplan[[#Headers],[ANFANGSSALDO]])=1,DarlehensBetrag,INDEX(ZahlungsZeitplan[ENDSALDO],ROW()-ROW(ZahlungsZeitplan[[#Headers],[ANFANGSSALDO]])-1)),"")</f>
        <v/>
      </c>
      <c r="E370" s="4" t="str">
        <f ca="1">IF(ZahlungsZeitplan[[#This Row],[ZHLG-NR.]]&lt;&gt;"",PlanmäßigeZahlung,"")</f>
        <v/>
      </c>
      <c r="F370"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70"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70" s="4" t="str">
        <f ca="1">IF(ZahlungsZeitplan[[#This Row],[ZHLG-NR.]]&lt;&gt;"",ZahlungsZeitplan[[#This Row],[GESAMTZAHLUNG]]-ZahlungsZeitplan[[#This Row],[ZINSEN]],"")</f>
        <v/>
      </c>
      <c r="I370" s="4" t="str">
        <f ca="1">IF(ZahlungsZeitplan[[#This Row],[ZHLG-NR.]]&lt;&gt;"",ZahlungsZeitplan[[#This Row],[ANFANGSSALDO]]*(ZinsSatz/ZahlungenProJahr),"")</f>
        <v/>
      </c>
      <c r="J370" s="4" t="str">
        <f ca="1">IF(ZahlungsZeitplan[[#This Row],[ZHLG-NR.]]&lt;&gt;"",IF(ZahlungsZeitplan[[#This Row],[PLANMÄSSIGE ZAHLUNG]]+ZahlungsZeitplan[[#This Row],[SONDERZAHLUNG]]&lt;=ZahlungsZeitplan[[#This Row],[ANFANGSSALDO]],ZahlungsZeitplan[[#This Row],[ANFANGSSALDO]]-ZahlungsZeitplan[[#This Row],[KAPITAL]],0),"")</f>
        <v/>
      </c>
      <c r="K370" s="4" t="str">
        <f ca="1">IF(ZahlungsZeitplan[[#This Row],[ZHLG-NR.]]&lt;&gt;"",SUM(INDEX(ZahlungsZeitplan[ZINSEN],1,1):ZahlungsZeitplan[[#This Row],[ZINSEN]]),"")</f>
        <v/>
      </c>
    </row>
    <row r="371" spans="2:11" x14ac:dyDescent="0.3">
      <c r="B371" s="2" t="str">
        <f ca="1">IF(DarlehenIstGut,IF(ROW()-ROW(ZahlungsZeitplan[[#Headers],[ZHLG-NR.]])&gt;PlanmäßigeAnzahlZahlungen,"",ROW()-ROW(ZahlungsZeitplan[[#Headers],[ZHLG-NR.]])),"")</f>
        <v/>
      </c>
      <c r="C371" s="3" t="str">
        <f ca="1">IF(ZahlungsZeitplan[[#This Row],[ZHLG-NR.]]&lt;&gt;"",EOMONTH(DarlehensAnfangsDatum,ROW(ZahlungsZeitplan[[#This Row],[ZHLG-NR.]])-ROW(ZahlungsZeitplan[[#Headers],[ZHLG-NR.]])-2)+DAY(DarlehensAnfangsDatum),"")</f>
        <v/>
      </c>
      <c r="D371" s="4" t="str">
        <f ca="1">IF(ZahlungsZeitplan[[#This Row],[ZHLG-NR.]]&lt;&gt;"",IF(ROW()-ROW(ZahlungsZeitplan[[#Headers],[ANFANGSSALDO]])=1,DarlehensBetrag,INDEX(ZahlungsZeitplan[ENDSALDO],ROW()-ROW(ZahlungsZeitplan[[#Headers],[ANFANGSSALDO]])-1)),"")</f>
        <v/>
      </c>
      <c r="E371" s="4" t="str">
        <f ca="1">IF(ZahlungsZeitplan[[#This Row],[ZHLG-NR.]]&lt;&gt;"",PlanmäßigeZahlung,"")</f>
        <v/>
      </c>
      <c r="F371" s="4" t="str">
        <f ca="1">IF(ZahlungsZeitplan[[#This Row],[ZHLG-NR.]]&lt;&gt;"",IF(ZahlungsZeitplan[[#This Row],[PLANMÄSSIGE ZAHLUNG]]+SonderZahlungen&lt;ZahlungsZeitplan[[#This Row],[ANFANGSSALDO]],SonderZahlungen,IF(ZahlungsZeitplan[[#This Row],[ANFANGSSALDO]]-ZahlungsZeitplan[[#This Row],[PLANMÄSSIGE ZAHLUNG]]&gt;0,ZahlungsZeitplan[[#This Row],[ANFANGSSALDO]]-ZahlungsZeitplan[[#This Row],[PLANMÄSSIGE ZAHLUNG]],0)),"")</f>
        <v/>
      </c>
      <c r="G371" s="4" t="str">
        <f ca="1">IF(ZahlungsZeitplan[[#This Row],[ZHLG-NR.]]&lt;&gt;"",IF(ZahlungsZeitplan[[#This Row],[PLANMÄSSIGE ZAHLUNG]]+ZahlungsZeitplan[[#This Row],[SONDERZAHLUNG]]&lt;=ZahlungsZeitplan[[#This Row],[ANFANGSSALDO]],ZahlungsZeitplan[[#This Row],[PLANMÄSSIGE ZAHLUNG]]+ZahlungsZeitplan[[#This Row],[SONDERZAHLUNG]],ZahlungsZeitplan[[#This Row],[ANFANGSSALDO]]),"")</f>
        <v/>
      </c>
      <c r="H371" s="4" t="str">
        <f ca="1">IF(ZahlungsZeitplan[[#This Row],[ZHLG-NR.]]&lt;&gt;"",ZahlungsZeitplan[[#This Row],[GESAMTZAHLUNG]]-ZahlungsZeitplan[[#This Row],[ZINSEN]],"")</f>
        <v/>
      </c>
      <c r="I371" s="4" t="str">
        <f ca="1">IF(ZahlungsZeitplan[[#This Row],[ZHLG-NR.]]&lt;&gt;"",ZahlungsZeitplan[[#This Row],[ANFANGSSALDO]]*(ZinsSatz/ZahlungenProJahr),"")</f>
        <v/>
      </c>
      <c r="J371" s="4" t="str">
        <f ca="1">IF(ZahlungsZeitplan[[#This Row],[ZHLG-NR.]]&lt;&gt;"",IF(ZahlungsZeitplan[[#This Row],[PLANMÄSSIGE ZAHLUNG]]+ZahlungsZeitplan[[#This Row],[SONDERZAHLUNG]]&lt;=ZahlungsZeitplan[[#This Row],[ANFANGSSALDO]],ZahlungsZeitplan[[#This Row],[ANFANGSSALDO]]-ZahlungsZeitplan[[#This Row],[KAPITAL]],0),"")</f>
        <v/>
      </c>
      <c r="K371" s="4" t="str">
        <f ca="1">IF(ZahlungsZeitplan[[#This Row],[ZHLG-NR.]]&lt;&gt;"",SUM(INDEX(ZahlungsZeitplan[ZINSEN],1,1):ZahlungsZeitplan[[#This Row],[ZINSEN]]),"")</f>
        <v/>
      </c>
    </row>
  </sheetData>
  <mergeCells count="14">
    <mergeCell ref="H1:K1"/>
    <mergeCell ref="C9:D9"/>
    <mergeCell ref="G3:H3"/>
    <mergeCell ref="G4:H4"/>
    <mergeCell ref="G5:H5"/>
    <mergeCell ref="G6:H6"/>
    <mergeCell ref="G7:H7"/>
    <mergeCell ref="H9:I9"/>
    <mergeCell ref="C3:D3"/>
    <mergeCell ref="C4:D4"/>
    <mergeCell ref="C5:D5"/>
    <mergeCell ref="C6:D6"/>
    <mergeCell ref="C7:D7"/>
    <mergeCell ref="F3:F9"/>
  </mergeCells>
  <conditionalFormatting sqref="B12:K371">
    <cfRule type="expression" dxfId="0" priority="1">
      <formula>($B12="")+(($D12=0)*($F12=0))</formula>
    </cfRule>
  </conditionalFormatting>
  <dataValidations count="26">
    <dataValidation allowBlank="1" showInputMessage="1" showErrorMessage="1" prompt="Geben Sie den Darlehensbetrag in dieser Zelle ein" sqref="E3" xr:uid="{00000000-0002-0000-0000-000000000000}"/>
    <dataValidation allowBlank="1" showInputMessage="1" showErrorMessage="1" prompt="Geben Sie in dieser Zelle den jährlich zu zahlenden Zinssatz ein" sqref="E4" xr:uid="{00000000-0002-0000-0000-000001000000}"/>
    <dataValidation allowBlank="1" showInputMessage="1" showErrorMessage="1" prompt="Geben Sie die Darlehenslaufzeit in Jahren in dieser Zelle ein" sqref="E5" xr:uid="{00000000-0002-0000-0000-000002000000}"/>
    <dataValidation allowBlank="1" showInputMessage="1" showErrorMessage="1" prompt="Geben Sie die Anzahl der pro Jahr zu leistenden Zahlungen in dieser Zelle ein" sqref="E6" xr:uid="{00000000-0002-0000-0000-000003000000}"/>
    <dataValidation allowBlank="1" showInputMessage="1" showErrorMessage="1" prompt="Geben Sie das Anfangsdatum des Darlehens in dieser Zelle ein." sqref="E7" xr:uid="{00000000-0002-0000-0000-000004000000}"/>
    <dataValidation allowBlank="1" showInputMessage="1" showErrorMessage="1" prompt="Geben Sie den Betrag der Sonderzahlung in dieser Zelle ein" sqref="E9" xr:uid="{00000000-0002-0000-0000-000005000000}"/>
    <dataValidation allowBlank="1" showInputMessage="1" showErrorMessage="1" prompt="Automatisch berechneter Gesamtzins" sqref="I7" xr:uid="{00000000-0002-0000-0000-000006000000}"/>
    <dataValidation allowBlank="1" showInputMessage="1" showErrorMessage="1" prompt="Automatisch aktualisierter planmäßiger Zahlungsbetrag" sqref="I3" xr:uid="{00000000-0002-0000-0000-000007000000}"/>
    <dataValidation allowBlank="1" showInputMessage="1" showErrorMessage="1" prompt="Automatisch aktualisierte Anzahl der planmäßigen Zahlungen" sqref="I4" xr:uid="{00000000-0002-0000-0000-000008000000}"/>
    <dataValidation allowBlank="1" showInputMessage="1" showErrorMessage="1" prompt="Automatisch aktualisierte Anzahl der tatsächlichen Zahlungen" sqref="I5" xr:uid="{00000000-0002-0000-0000-000009000000}"/>
    <dataValidation allowBlank="1" showInputMessage="1" showErrorMessage="1" prompt="Diese Arbeitsmappe erstellt einen Zeitplan für die Darlehenstilgung, der die Gesamtzinsen und Gesamtzahlungen berechnet und eine Option für Sonderzahlungen umfasst" sqref="A1" xr:uid="{00000000-0002-0000-0000-00000A000000}"/>
    <dataValidation allowBlank="1" showInputMessage="1" showErrorMessage="1" prompt="Geben Sie die Darlehenswerte in die Zellen E3 bis E7 und E9 ein. Die Beschreibung der einzelnen Darlehenswerte befindet sich in Spalte C. Die Zahlungszeitplantabelle, die in Zelle B11 beginnt, wird automatisch aktualisiert." sqref="C2" xr:uid="{00000000-0002-0000-0000-00000B000000}"/>
    <dataValidation allowBlank="1" showInputMessage="1" showErrorMessage="1" prompt="Die Darlehensübersichtsfelder von I3 bis I7 werden auf der Grundlage der eingegebenen Werte automatisch angepasst. Geben Sie den Namen des Darlehensgebers in Zelle I9 ein." sqref="G2" xr:uid="{00000000-0002-0000-0000-00000C000000}"/>
    <dataValidation allowBlank="1" showInputMessage="1" showErrorMessage="1" prompt="Der Titel des Arbeitsblatts gehört in diese Zelle. Geben Sie die Darlehenswerte in den Zellen E3 bis E7 und Sonderzahlungen in Zelle E9 ein, die Darlehensübersicht in Spalte I und die Tabelle mit dem Zahlungszeitplan werden automatisch aktualisiert" sqref="B1" xr:uid="{00000000-0002-0000-0000-00000D000000}"/>
    <dataValidation allowBlank="1" showInputMessage="1" showErrorMessage="1" prompt="Automatisch aktualisierte Summe der vorzeitigen Zahlungen" sqref="I6" xr:uid="{00000000-0002-0000-0000-00000E000000}"/>
    <dataValidation allowBlank="1" showInputMessage="1" showErrorMessage="1" prompt="Die Zahlungsnummer in dieser Spalte wird automatisch aktualisiert" sqref="B11" xr:uid="{00000000-0002-0000-0000-00000F000000}"/>
    <dataValidation allowBlank="1" showInputMessage="1" showErrorMessage="1" prompt="Das Zahlungsdatum in dieser Spalte wird automatisch aktualisiert" sqref="C11" xr:uid="{00000000-0002-0000-0000-000010000000}"/>
    <dataValidation allowBlank="1" showInputMessage="1" showErrorMessage="1" prompt="Der Anfangssaldo in dieser Spalte wird automatisch aktualisiert" sqref="D11" xr:uid="{00000000-0002-0000-0000-000011000000}"/>
    <dataValidation allowBlank="1" showInputMessage="1" showErrorMessage="1" prompt="Die planmäßige Zahlung in dieser Spalte wird automatisch aktualisiert" sqref="E11" xr:uid="{00000000-0002-0000-0000-000012000000}"/>
    <dataValidation allowBlank="1" showInputMessage="1" showErrorMessage="1" prompt="Die Sonderzahlung in dieser Spalte wird automatisch aktualisiert" sqref="F11" xr:uid="{00000000-0002-0000-0000-000013000000}"/>
    <dataValidation allowBlank="1" showInputMessage="1" showErrorMessage="1" prompt="Sie Summe der Zahlungen in dieser Spalte wird automatisch aktualisiert" sqref="G11" xr:uid="{00000000-0002-0000-0000-000014000000}"/>
    <dataValidation allowBlank="1" showInputMessage="1" showErrorMessage="1" prompt="Das Kapital in dieser Spalte wird automatisch aktualisiert" sqref="H11" xr:uid="{00000000-0002-0000-0000-000015000000}"/>
    <dataValidation allowBlank="1" showInputMessage="1" showErrorMessage="1" prompt="Der Zins in dieser Spalte wird automatisch aktualisiert" sqref="I11" xr:uid="{00000000-0002-0000-0000-000016000000}"/>
    <dataValidation allowBlank="1" showInputMessage="1" showErrorMessage="1" prompt="Der Endsaldo in dieser Spalte wird automatisch aktualisiert" sqref="J11" xr:uid="{00000000-0002-0000-0000-000017000000}"/>
    <dataValidation allowBlank="1" showInputMessage="1" showErrorMessage="1" prompt="Die kumulierten Zinsen in dieser Spalte werden automatisch aktualisiert" sqref="K11" xr:uid="{00000000-0002-0000-0000-000018000000}"/>
    <dataValidation allowBlank="1" showInputMessage="1" showErrorMessage="1" prompt="Geben Sie in dieser Zelle den Namen Darlehensgebers ein" sqref="H9:I9" xr:uid="{00000000-0002-0000-0000-000019000000}"/>
  </dataValidations>
  <hyperlinks>
    <hyperlink ref="H1:K1" r:id="rId1" display="weitere Tipps &amp; Tricks unter www.homes-baufinanzierungen.de" xr:uid="{581B4D48-115F-4F61-BE25-08E7D3AAC930}"/>
  </hyperlinks>
  <printOptions horizontalCentered="1"/>
  <pageMargins left="0.4" right="0.4" top="0.4" bottom="0.5" header="0.3" footer="0.3"/>
  <pageSetup paperSize="9" fitToHeight="0" orientation="landscape" r:id="rId2"/>
  <headerFooter differentFirst="1">
    <oddFooter>Page &amp;P of &amp;N</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16</vt:i4>
      </vt:variant>
    </vt:vector>
  </HeadingPairs>
  <TitlesOfParts>
    <vt:vector size="17" baseType="lpstr">
      <vt:lpstr>Darlehenszeitplan</vt:lpstr>
      <vt:lpstr>DarlehensAnfangsDatum</vt:lpstr>
      <vt:lpstr>DarlehensBetrag</vt:lpstr>
      <vt:lpstr>DarlehensZeitraum</vt:lpstr>
      <vt:lpstr>Darlehenszeitplan!Drucktitel</vt:lpstr>
      <vt:lpstr>End_Saldo</vt:lpstr>
      <vt:lpstr>GeberName</vt:lpstr>
      <vt:lpstr>PlanmäßigeAnzahlZahlungen</vt:lpstr>
      <vt:lpstr>PlanmäßigeZahlung</vt:lpstr>
      <vt:lpstr>SonderZahlungen</vt:lpstr>
      <vt:lpstr>Spaltentitel1</vt:lpstr>
      <vt:lpstr>ZahlungenProJahr</vt:lpstr>
      <vt:lpstr>ZeilenTitelBereich1...E9</vt:lpstr>
      <vt:lpstr>ZeilenTitelBereich2...I7</vt:lpstr>
      <vt:lpstr>ZeilenTitelBereich3...E9</vt:lpstr>
      <vt:lpstr>ZeilenTitelBereich4...H9</vt:lpstr>
      <vt:lpstr>ZinsSatz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 Häberle</dc:creator>
  <cp:lastModifiedBy>Ben Häberle</cp:lastModifiedBy>
  <dcterms:created xsi:type="dcterms:W3CDTF">2016-12-02T10:43:28Z</dcterms:created>
  <dcterms:modified xsi:type="dcterms:W3CDTF">2021-04-11T16:12:10Z</dcterms:modified>
  <cp:version/>
</cp:coreProperties>
</file>